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9720" windowHeight="7320"/>
  </bookViews>
  <sheets>
    <sheet name="новый" sheetId="13" r:id="rId1"/>
  </sheets>
  <calcPr calcId="125725"/>
</workbook>
</file>

<file path=xl/calcChain.xml><?xml version="1.0" encoding="utf-8"?>
<calcChain xmlns="http://schemas.openxmlformats.org/spreadsheetml/2006/main">
  <c r="H69" i="13"/>
  <c r="I69"/>
  <c r="H74"/>
  <c r="I74"/>
  <c r="H79"/>
  <c r="I79"/>
  <c r="G69"/>
  <c r="H88"/>
  <c r="I88"/>
  <c r="G88"/>
  <c r="H83"/>
  <c r="I83"/>
  <c r="G83"/>
  <c r="H180"/>
  <c r="I180"/>
  <c r="G180"/>
  <c r="H86"/>
  <c r="H85" s="1"/>
  <c r="I86"/>
  <c r="I85" s="1"/>
  <c r="G86"/>
  <c r="G85" s="1"/>
  <c r="G74" s="1"/>
  <c r="H101"/>
  <c r="I101"/>
  <c r="G101"/>
  <c r="G266" l="1"/>
  <c r="H267"/>
  <c r="I267"/>
  <c r="G267"/>
  <c r="H259"/>
  <c r="H258" s="1"/>
  <c r="I259"/>
  <c r="I258" s="1"/>
  <c r="H254"/>
  <c r="I254"/>
  <c r="G254"/>
  <c r="G259"/>
  <c r="G258" s="1"/>
  <c r="I246"/>
  <c r="H239"/>
  <c r="I239"/>
  <c r="G239"/>
  <c r="G289"/>
  <c r="H114"/>
  <c r="I114"/>
  <c r="G114"/>
  <c r="H111"/>
  <c r="H110" s="1"/>
  <c r="I111"/>
  <c r="I110" s="1"/>
  <c r="G111"/>
  <c r="G110" s="1"/>
  <c r="H156" l="1"/>
  <c r="H155" s="1"/>
  <c r="H154" s="1"/>
  <c r="I156"/>
  <c r="I155" s="1"/>
  <c r="I154" s="1"/>
  <c r="G156"/>
  <c r="G155" s="1"/>
  <c r="G154" s="1"/>
  <c r="H270"/>
  <c r="I270"/>
  <c r="H108" l="1"/>
  <c r="I108"/>
  <c r="G108"/>
  <c r="H63"/>
  <c r="I63"/>
  <c r="G63"/>
  <c r="I200" l="1"/>
  <c r="H127"/>
  <c r="I127"/>
  <c r="G127"/>
  <c r="H107"/>
  <c r="I107"/>
  <c r="G107"/>
  <c r="H98" l="1"/>
  <c r="H94" s="1"/>
  <c r="I98"/>
  <c r="I94" s="1"/>
  <c r="G98"/>
  <c r="G94" s="1"/>
  <c r="H227"/>
  <c r="I227"/>
  <c r="G227"/>
  <c r="H233" l="1"/>
  <c r="I233"/>
  <c r="G233"/>
  <c r="I212"/>
  <c r="H212"/>
  <c r="G212"/>
  <c r="H170"/>
  <c r="H167" s="1"/>
  <c r="I170"/>
  <c r="I167" s="1"/>
  <c r="G170"/>
  <c r="G167" s="1"/>
  <c r="G166" s="1"/>
  <c r="H186"/>
  <c r="I186"/>
  <c r="G186"/>
  <c r="H150"/>
  <c r="H149" s="1"/>
  <c r="I150"/>
  <c r="I149" s="1"/>
  <c r="G150"/>
  <c r="G149" s="1"/>
  <c r="H139"/>
  <c r="I139"/>
  <c r="G139"/>
  <c r="G67" l="1"/>
  <c r="G66" s="1"/>
  <c r="H231"/>
  <c r="I231"/>
  <c r="G231"/>
  <c r="I41"/>
  <c r="H41"/>
  <c r="G65" l="1"/>
  <c r="H67"/>
  <c r="H66" s="1"/>
  <c r="H65" s="1"/>
  <c r="H54" l="1"/>
  <c r="I54"/>
  <c r="G54"/>
  <c r="G270"/>
  <c r="H34"/>
  <c r="H33" s="1"/>
  <c r="H32" s="1"/>
  <c r="H31" s="1"/>
  <c r="I34"/>
  <c r="G34"/>
  <c r="H192" l="1"/>
  <c r="I192"/>
  <c r="G288"/>
  <c r="G77"/>
  <c r="G76" s="1"/>
  <c r="G75" s="1"/>
  <c r="I71"/>
  <c r="I70" s="1"/>
  <c r="H62"/>
  <c r="H61" s="1"/>
  <c r="H60" s="1"/>
  <c r="I62"/>
  <c r="I61" s="1"/>
  <c r="G62"/>
  <c r="G61" s="1"/>
  <c r="G60" s="1"/>
  <c r="H81"/>
  <c r="I81"/>
  <c r="G81"/>
  <c r="G79" s="1"/>
  <c r="H246"/>
  <c r="G246"/>
  <c r="H216"/>
  <c r="I216"/>
  <c r="G216"/>
  <c r="H24" l="1"/>
  <c r="I24"/>
  <c r="G24"/>
  <c r="I67"/>
  <c r="I66" s="1"/>
  <c r="I65" s="1"/>
  <c r="I60" s="1"/>
  <c r="I33"/>
  <c r="I32" s="1"/>
  <c r="I31" s="1"/>
  <c r="G33"/>
  <c r="G32" s="1"/>
  <c r="H143"/>
  <c r="I143"/>
  <c r="G143"/>
  <c r="H147"/>
  <c r="I147"/>
  <c r="G147"/>
  <c r="H244" l="1"/>
  <c r="H243" s="1"/>
  <c r="H238" s="1"/>
  <c r="H237" s="1"/>
  <c r="I244"/>
  <c r="I243" s="1"/>
  <c r="I238" s="1"/>
  <c r="I237" s="1"/>
  <c r="G244"/>
  <c r="G243" s="1"/>
  <c r="G238" s="1"/>
  <c r="H225"/>
  <c r="I225"/>
  <c r="G225"/>
  <c r="G237" l="1"/>
  <c r="H37"/>
  <c r="I37"/>
  <c r="H200"/>
  <c r="H199" s="1"/>
  <c r="I199"/>
  <c r="G199"/>
  <c r="H272" l="1"/>
  <c r="H269" s="1"/>
  <c r="I272"/>
  <c r="I269" s="1"/>
  <c r="G272"/>
  <c r="G269" s="1"/>
  <c r="H262"/>
  <c r="I262"/>
  <c r="G262"/>
  <c r="H146" l="1"/>
  <c r="I146"/>
  <c r="G146"/>
  <c r="H176"/>
  <c r="H175" s="1"/>
  <c r="I176"/>
  <c r="I175" s="1"/>
  <c r="H45" l="1"/>
  <c r="I45"/>
  <c r="G45"/>
  <c r="H49" l="1"/>
  <c r="H44" s="1"/>
  <c r="H43" s="1"/>
  <c r="I49"/>
  <c r="I44" s="1"/>
  <c r="I43" s="1"/>
  <c r="G49"/>
  <c r="H58"/>
  <c r="I58"/>
  <c r="G58"/>
  <c r="H72"/>
  <c r="H71" s="1"/>
  <c r="H70" s="1"/>
  <c r="G72"/>
  <c r="G71" s="1"/>
  <c r="G70" s="1"/>
  <c r="H105"/>
  <c r="H104" s="1"/>
  <c r="I105"/>
  <c r="I104" s="1"/>
  <c r="G105"/>
  <c r="G104" s="1"/>
  <c r="I36" l="1"/>
  <c r="G44"/>
  <c r="G43" s="1"/>
  <c r="G36" s="1"/>
  <c r="H36"/>
  <c r="H153" l="1"/>
  <c r="I153"/>
  <c r="G153"/>
  <c r="H27" l="1"/>
  <c r="H26" s="1"/>
  <c r="I27"/>
  <c r="I26" s="1"/>
  <c r="G27"/>
  <c r="G26" s="1"/>
  <c r="G261"/>
  <c r="G257" s="1"/>
  <c r="H284"/>
  <c r="H283" s="1"/>
  <c r="H282" s="1"/>
  <c r="I284"/>
  <c r="I283" s="1"/>
  <c r="I282" s="1"/>
  <c r="G284"/>
  <c r="G283" s="1"/>
  <c r="G282" s="1"/>
  <c r="G281" s="1"/>
  <c r="G280" s="1"/>
  <c r="H277"/>
  <c r="H276" s="1"/>
  <c r="H266" s="1"/>
  <c r="I277"/>
  <c r="I276" s="1"/>
  <c r="I266" s="1"/>
  <c r="G277"/>
  <c r="G276" s="1"/>
  <c r="H252"/>
  <c r="H251" s="1"/>
  <c r="H250" s="1"/>
  <c r="I252"/>
  <c r="I251" s="1"/>
  <c r="I250" s="1"/>
  <c r="G252"/>
  <c r="G251" s="1"/>
  <c r="G250" s="1"/>
  <c r="H221"/>
  <c r="I221"/>
  <c r="G221"/>
  <c r="H210"/>
  <c r="I210"/>
  <c r="G210"/>
  <c r="H202"/>
  <c r="H198" s="1"/>
  <c r="H197" s="1"/>
  <c r="H196" s="1"/>
  <c r="I202"/>
  <c r="I198" s="1"/>
  <c r="I197" s="1"/>
  <c r="I196" s="1"/>
  <c r="G202"/>
  <c r="G198" s="1"/>
  <c r="G197" s="1"/>
  <c r="G196" s="1"/>
  <c r="H191"/>
  <c r="H190" s="1"/>
  <c r="H189" s="1"/>
  <c r="I191"/>
  <c r="I190" s="1"/>
  <c r="I189" s="1"/>
  <c r="G192"/>
  <c r="G191" s="1"/>
  <c r="G190" s="1"/>
  <c r="G189" s="1"/>
  <c r="H209" l="1"/>
  <c r="H208" s="1"/>
  <c r="H220"/>
  <c r="H219" s="1"/>
  <c r="I209"/>
  <c r="I208" s="1"/>
  <c r="G209"/>
  <c r="G208" s="1"/>
  <c r="I220"/>
  <c r="I219" s="1"/>
  <c r="G220"/>
  <c r="G219" s="1"/>
  <c r="H23"/>
  <c r="H22" s="1"/>
  <c r="I23"/>
  <c r="I22" s="1"/>
  <c r="I281"/>
  <c r="I280" s="1"/>
  <c r="H281"/>
  <c r="H280" s="1"/>
  <c r="G207" l="1"/>
  <c r="G206" s="1"/>
  <c r="G23"/>
  <c r="G22" s="1"/>
  <c r="G176"/>
  <c r="H185"/>
  <c r="H184" s="1"/>
  <c r="I185"/>
  <c r="I184" s="1"/>
  <c r="G185"/>
  <c r="G184" s="1"/>
  <c r="I166"/>
  <c r="I165" s="1"/>
  <c r="H166"/>
  <c r="H165" s="1"/>
  <c r="H164" s="1"/>
  <c r="H133"/>
  <c r="I133"/>
  <c r="G133"/>
  <c r="G132" s="1"/>
  <c r="G131" s="1"/>
  <c r="G130" s="1"/>
  <c r="G129" s="1"/>
  <c r="G175" l="1"/>
  <c r="G165" s="1"/>
  <c r="G164" s="1"/>
  <c r="G152" s="1"/>
  <c r="I164"/>
  <c r="I152" s="1"/>
  <c r="H152"/>
  <c r="G142"/>
  <c r="G141" s="1"/>
  <c r="H121"/>
  <c r="H120" s="1"/>
  <c r="H117" s="1"/>
  <c r="I121"/>
  <c r="I120" s="1"/>
  <c r="I117" s="1"/>
  <c r="G121"/>
  <c r="G120" s="1"/>
  <c r="G117" s="1"/>
  <c r="G126"/>
  <c r="G125" s="1"/>
  <c r="H113"/>
  <c r="I113"/>
  <c r="G113"/>
  <c r="G92"/>
  <c r="G91" s="1"/>
  <c r="I92"/>
  <c r="H92"/>
  <c r="G57"/>
  <c r="G53"/>
  <c r="H103" l="1"/>
  <c r="I103"/>
  <c r="G103"/>
  <c r="G90"/>
  <c r="G52"/>
  <c r="G51" s="1"/>
  <c r="G21" s="1"/>
  <c r="G116"/>
  <c r="G138"/>
  <c r="G137" s="1"/>
  <c r="I261" l="1"/>
  <c r="I257" s="1"/>
  <c r="I142"/>
  <c r="I132"/>
  <c r="I131" s="1"/>
  <c r="I130" s="1"/>
  <c r="I129" s="1"/>
  <c r="I126"/>
  <c r="I125" s="1"/>
  <c r="I91"/>
  <c r="I90" s="1"/>
  <c r="I57"/>
  <c r="I53"/>
  <c r="H261"/>
  <c r="H257" s="1"/>
  <c r="H142"/>
  <c r="H132"/>
  <c r="H131" s="1"/>
  <c r="H130" s="1"/>
  <c r="H129" s="1"/>
  <c r="H126"/>
  <c r="H125" s="1"/>
  <c r="H91"/>
  <c r="H90" s="1"/>
  <c r="H57"/>
  <c r="H53"/>
  <c r="I116" l="1"/>
  <c r="H116"/>
  <c r="I52"/>
  <c r="I51" s="1"/>
  <c r="H52"/>
  <c r="H51" s="1"/>
  <c r="I141"/>
  <c r="H141"/>
  <c r="I21" l="1"/>
  <c r="H138"/>
  <c r="H137" s="1"/>
  <c r="I207"/>
  <c r="I206" s="1"/>
  <c r="H207"/>
  <c r="H206" s="1"/>
  <c r="I138"/>
  <c r="I137" s="1"/>
  <c r="H21"/>
  <c r="I292" l="1"/>
  <c r="H292"/>
</calcChain>
</file>

<file path=xl/sharedStrings.xml><?xml version="1.0" encoding="utf-8"?>
<sst xmlns="http://schemas.openxmlformats.org/spreadsheetml/2006/main" count="1511" uniqueCount="297">
  <si>
    <t>2</t>
  </si>
  <si>
    <t>3</t>
  </si>
  <si>
    <t>4</t>
  </si>
  <si>
    <t>6</t>
  </si>
  <si>
    <t>7</t>
  </si>
  <si>
    <t>10</t>
  </si>
  <si>
    <t>11</t>
  </si>
  <si>
    <t>12</t>
  </si>
  <si>
    <t>13</t>
  </si>
  <si>
    <t>5</t>
  </si>
  <si>
    <t>1</t>
  </si>
  <si>
    <t>КВСР</t>
  </si>
  <si>
    <t>КЦСР</t>
  </si>
  <si>
    <t/>
  </si>
  <si>
    <t>803</t>
  </si>
  <si>
    <t>01</t>
  </si>
  <si>
    <t>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</si>
  <si>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</si>
  <si>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Другие общегосударственные вопросы</t>
  </si>
  <si>
    <t>03</t>
  </si>
  <si>
    <t>09</t>
  </si>
  <si>
    <t>05</t>
  </si>
  <si>
    <t>Дорожное хозяйство (дорожные фонды)</t>
  </si>
  <si>
    <t>Другие вопросы в области жилищно-коммунального хозяйства</t>
  </si>
  <si>
    <t>07</t>
  </si>
  <si>
    <t>ОБРАЗОВАНИЕ</t>
  </si>
  <si>
    <t>02</t>
  </si>
  <si>
    <t>Общее образование</t>
  </si>
  <si>
    <t>Пенсионное обеспечение</t>
  </si>
  <si>
    <t>06</t>
  </si>
  <si>
    <t>Другие вопросы в области социальной политики</t>
  </si>
  <si>
    <t>Другие вопросы в области физической культуры и спорта</t>
  </si>
  <si>
    <t>805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</si>
  <si>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</si>
  <si>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830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</si>
  <si>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</si>
  <si>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857</t>
  </si>
  <si>
    <t>08</t>
  </si>
  <si>
    <t>Периодическая печать и издательства</t>
  </si>
  <si>
    <t>Уплата налога на имущество организаций и земельного налога</t>
  </si>
  <si>
    <t>866</t>
  </si>
  <si>
    <t>873</t>
  </si>
  <si>
    <t>Образование</t>
  </si>
  <si>
    <t>Дошкольное образование</t>
  </si>
  <si>
    <t>Другие вопросы в области образования</t>
  </si>
  <si>
    <t>Охрана семьи и детства</t>
  </si>
  <si>
    <t>892</t>
  </si>
  <si>
    <t>Резервные фонды</t>
  </si>
  <si>
    <t>Ведомственная структура</t>
  </si>
  <si>
    <t>Библиотеки</t>
  </si>
  <si>
    <t>Благоустройство</t>
  </si>
  <si>
    <t>Общегосударственные расходы</t>
  </si>
  <si>
    <t>Средства массовой информации</t>
  </si>
  <si>
    <t>Социальная политика</t>
  </si>
  <si>
    <t>Культура и кинематография</t>
  </si>
  <si>
    <t>Физическая культура и спорт</t>
  </si>
  <si>
    <t>Жилищно-коммунальное хозяйство</t>
  </si>
  <si>
    <t>Национальная экономика</t>
  </si>
  <si>
    <t>Рз</t>
  </si>
  <si>
    <t>ПР</t>
  </si>
  <si>
    <t>ВР</t>
  </si>
  <si>
    <t>наименование</t>
  </si>
  <si>
    <t>Другие расходы в области культуры</t>
  </si>
  <si>
    <t>Национальная безопасность и правоохранительная деятельность</t>
  </si>
  <si>
    <t>Массовый спорт</t>
  </si>
  <si>
    <t xml:space="preserve">городского округа Баксан </t>
  </si>
  <si>
    <t>к решению Совета местного самоуправления</t>
  </si>
  <si>
    <t>Условно утвержденные расходы</t>
  </si>
  <si>
    <t>000</t>
  </si>
  <si>
    <t>00</t>
  </si>
  <si>
    <t>Расходы на обеспечение функций государственных органов, в том числе территориальных органов</t>
  </si>
  <si>
    <t>7810090019</t>
  </si>
  <si>
    <t>7820090019</t>
  </si>
  <si>
    <t>Прочая закупка товаров, работ и услуг для обеспечения государственных (муниципальных) нужд</t>
  </si>
  <si>
    <t>9990059300</t>
  </si>
  <si>
    <t>Содержание автомобильных дорог общего пользования местного значения</t>
  </si>
  <si>
    <t>9990090019</t>
  </si>
  <si>
    <t>Жилищное хозяйство</t>
  </si>
  <si>
    <t>Закупка товаров, работ, услуг в целях капитального ремонта государственного (муниципального) имущества</t>
  </si>
  <si>
    <t>0530190019</t>
  </si>
  <si>
    <t>Расходы на обеспечение деятельности (оказание услуг) муниципальных учреждений</t>
  </si>
  <si>
    <t>0240190059</t>
  </si>
  <si>
    <t>Выплата доплат к пенсиям лицам, замещавшим должность муниципальной службы</t>
  </si>
  <si>
    <t>7100Н0600</t>
  </si>
  <si>
    <t>Содержание комиссий по делам несовершеннолетних и защите их прав</t>
  </si>
  <si>
    <t>9990070110</t>
  </si>
  <si>
    <t>1340290019</t>
  </si>
  <si>
    <t>Контрольно-счетный орган</t>
  </si>
  <si>
    <t>9390090019</t>
  </si>
  <si>
    <t>9620090019</t>
  </si>
  <si>
    <t>9690090019</t>
  </si>
  <si>
    <t>Взнос в Ассоциацию "Совет муниципальных образований КБР"</t>
  </si>
  <si>
    <t>7710092794</t>
  </si>
  <si>
    <t>1110290059</t>
  </si>
  <si>
    <t>1120190059</t>
  </si>
  <si>
    <t>1140190019</t>
  </si>
  <si>
    <t>2320290059</t>
  </si>
  <si>
    <t>3810690019</t>
  </si>
  <si>
    <t>Реализация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(за исключением расходов на содержание зданий и оплату коммунальных услуг, приобретение учебников и учебных пособий, средств обучения, игр, игрушек)</t>
  </si>
  <si>
    <t>0220275190</t>
  </si>
  <si>
    <t>0220290059</t>
  </si>
  <si>
    <t>9990070090</t>
  </si>
  <si>
    <t>99900F2600</t>
  </si>
  <si>
    <t>Содержание отделов опеки и попечительства</t>
  </si>
  <si>
    <t>3920490019</t>
  </si>
  <si>
    <t>Резервный фонд местной администрации</t>
  </si>
  <si>
    <t>3920520540</t>
  </si>
  <si>
    <t>7810000000</t>
  </si>
  <si>
    <t>7820000000</t>
  </si>
  <si>
    <t>Основное  мероприятие "Обеспечение повседненвных функций МЧС"</t>
  </si>
  <si>
    <t>1010300000</t>
  </si>
  <si>
    <t>Обеспечение мероприятий "Создание системы  обеспечения  вызова экстренной оперативной службы по единому номеру "112"</t>
  </si>
  <si>
    <t>242010000</t>
  </si>
  <si>
    <t>Основное мероприятие "Содействие проведению капитального ремонта многоквартирных домов"</t>
  </si>
  <si>
    <t>0599980030</t>
  </si>
  <si>
    <t xml:space="preserve"> Основное мероприятие "Обеспечение функций аппарата реализующего программу"</t>
  </si>
  <si>
    <t>0530100000</t>
  </si>
  <si>
    <t>Основное мероприятие "Реализация дополнительного образования детей и реализация мероприятий по их развитию"</t>
  </si>
  <si>
    <t>0240100000</t>
  </si>
  <si>
    <t>Основное мероприятие "Реализация  государственной политики в сфере физической культуры и спорта"</t>
  </si>
  <si>
    <t>1340200000</t>
  </si>
  <si>
    <t>9390000000</t>
  </si>
  <si>
    <t>Депутаты представительного органа муниципального образования  и их помощники</t>
  </si>
  <si>
    <t>9620000000</t>
  </si>
  <si>
    <t>Обеспечение деятельности Представительного органа муниципального образования</t>
  </si>
  <si>
    <t>9690000000</t>
  </si>
  <si>
    <t>Основное мероприятие "Развитие библиотечного дела"</t>
  </si>
  <si>
    <t>1110200000</t>
  </si>
  <si>
    <t>Основное мероприятие "Сохранение и развитие исполнительских искусств</t>
  </si>
  <si>
    <t>1140100000</t>
  </si>
  <si>
    <t>Основное мероприятие"Поддержка печатных средств массовой информации"</t>
  </si>
  <si>
    <t>2320200000</t>
  </si>
  <si>
    <t>0220200000</t>
  </si>
  <si>
    <t>Основное мероприятие "Организация исполнения местного бюджета, учет операций со средствами неучастников бюджетного процесса,формирование бюджетной отчетности</t>
  </si>
  <si>
    <t>3920400000</t>
  </si>
  <si>
    <t>Основное мероприятие "Управление резервными средствами муниципального образования"</t>
  </si>
  <si>
    <t>3920000000</t>
  </si>
  <si>
    <t>Молодежная политика и оздоровление детей</t>
  </si>
  <si>
    <t>Основное мероприятие " Капитальный ремонт  и содержание автомобильных дорог общего пользования местного значения "</t>
  </si>
  <si>
    <t>1010390019</t>
  </si>
  <si>
    <t>9990070100</t>
  </si>
  <si>
    <t>Мероприятия по профилактике незаконного пот ребления наркотических средств и психотропных веществ наркомании</t>
  </si>
  <si>
    <t>0240180070</t>
  </si>
  <si>
    <t>1120596486</t>
  </si>
  <si>
    <t>Мероприятия в сфере культуры и кинематографии</t>
  </si>
  <si>
    <t>15Г0000000</t>
  </si>
  <si>
    <t>15Г0099998</t>
  </si>
  <si>
    <t>Вносы региональному оператору за капитальный ремонт общего имущества в многоквартирных домах</t>
  </si>
  <si>
    <t>Благоустройство территрии муниципального образования</t>
  </si>
  <si>
    <t>0590000000</t>
  </si>
  <si>
    <t>Мероприятия по патриотическому воспитанию граждан Российской Федерации</t>
  </si>
  <si>
    <t>1120000000</t>
  </si>
  <si>
    <t>Основное мероприятие "Развитие инфраструктуры и системы управления в сфере культуры и туризма"</t>
  </si>
  <si>
    <t>Реализация мероприятий программы</t>
  </si>
  <si>
    <t>ИТОГО</t>
  </si>
  <si>
    <t>0000000000</t>
  </si>
  <si>
    <t>Культура</t>
  </si>
  <si>
    <t>Профессиональная подготовка , переподготовка и повышение квалификации</t>
  </si>
  <si>
    <t xml:space="preserve"> Основное мероприятие градостроительная деятельность </t>
  </si>
  <si>
    <t>Совершенствавание спортивной инфраструктуры и материально-технической базы для занятий физической культурой и спортом</t>
  </si>
  <si>
    <t>1310300000</t>
  </si>
  <si>
    <t>1310390059</t>
  </si>
  <si>
    <t>9990071210</t>
  </si>
  <si>
    <t>тыс. руб.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</si>
  <si>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</si>
  <si>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</si>
  <si>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200</t>
  </si>
  <si>
    <t>800</t>
  </si>
  <si>
    <t>Иные бюджетные ассигнования</t>
  </si>
  <si>
    <t>Закупка товаров, работ и услуг для обеспечения государственных (муниципальных) нужд</t>
  </si>
  <si>
    <t>600</t>
  </si>
  <si>
    <t>Предоставление субсидий бюджетным, автономным учреждениям и иным некоммерческим организациям</t>
  </si>
  <si>
    <t>300</t>
  </si>
  <si>
    <t>Социально обеспечение и иные выплаты населению</t>
  </si>
  <si>
    <t>Социальное обеспечение  и иные выплаты населению</t>
  </si>
  <si>
    <t>1110251440</t>
  </si>
  <si>
    <t>Иные бюджетные трансферты на комплектование книжных фондов библиотек муниципальных образований</t>
  </si>
  <si>
    <t>Иные  бюджетные ассигнования</t>
  </si>
  <si>
    <t xml:space="preserve"> Закупка товаров, работ и услуг для обеспечения государственных (муниципальных) нужд</t>
  </si>
  <si>
    <t>Подпрограмма создание условий для обеспечения качественными услугами жилищно-коммунального хозяйства</t>
  </si>
  <si>
    <t>0599999999</t>
  </si>
  <si>
    <t>Совершенствование системы государственного управления</t>
  </si>
  <si>
    <t>1540000000</t>
  </si>
  <si>
    <t>1540199998</t>
  </si>
  <si>
    <t>Финансовое обеспечение иных расходов органами местного самоуправления и муниципальными казенными учреждениями</t>
  </si>
  <si>
    <t>Дополнительное образование детей</t>
  </si>
  <si>
    <t>0520000000</t>
  </si>
  <si>
    <t>Реализация мероприятий, включенных в Календарный план официальных физкультурных мероприятий и спортивных мероприятий муниципального образования</t>
  </si>
  <si>
    <t>1310196246</t>
  </si>
  <si>
    <t>9000000000</t>
  </si>
  <si>
    <t>Государственная судебная власть</t>
  </si>
  <si>
    <t>9090051200</t>
  </si>
  <si>
    <t>Основное мероприятие реализации дполонительного образования детей и реализация мероприятий молодежной политики</t>
  </si>
  <si>
    <t>0240170120</t>
  </si>
  <si>
    <t>Реализация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(в части расходов на приобретение учебников и учебных пособий)</t>
  </si>
  <si>
    <t>Реализация мероприятий программы по противодействию коррупции</t>
  </si>
  <si>
    <t>Судебная система</t>
  </si>
  <si>
    <t xml:space="preserve">Реализация функций </t>
  </si>
  <si>
    <t>Межбюджетные трансферты</t>
  </si>
  <si>
    <t>500</t>
  </si>
  <si>
    <t>Реализация мероприятий программы по профилактике правонарушений</t>
  </si>
  <si>
    <t>0220275180</t>
  </si>
  <si>
    <t>0240896057</t>
  </si>
  <si>
    <t>1011290019</t>
  </si>
  <si>
    <t>0240199997</t>
  </si>
  <si>
    <t>Основное мероприятие "Развитие современных мезанизмов и технологий дошкольного и общего образования"</t>
  </si>
  <si>
    <t>1011200000</t>
  </si>
  <si>
    <t>0220270880</t>
  </si>
  <si>
    <t>Основное мероприятие "Развитие современных механизмов и технологий дошкольного и общего образования"</t>
  </si>
  <si>
    <t>052F255550</t>
  </si>
  <si>
    <t>Обеспечение функционирования Аппарата местной адмнистрации</t>
  </si>
  <si>
    <t>Обеспечение деятельности Контрольно-счетного органа муниципального образования, оплата труда Председателя Контрольно-счетного органа муниципального образования и его заместителя, аудиторов Контрольно-счетного органа муниципального образования и работников аппарата Контрольно-счетного органа муниципального образования</t>
  </si>
  <si>
    <t>Оплата труда, с учетом начислений, Главы местной администрации и его заместителей</t>
  </si>
  <si>
    <t>0250790019</t>
  </si>
  <si>
    <t>0250700000</t>
  </si>
  <si>
    <t>Основное мероприятие "Реализация функций ответственного исполнителя государственной программы"</t>
  </si>
  <si>
    <t>05113L4970</t>
  </si>
  <si>
    <t>Глава местной администрации и его заместители, Аппарат местной администрации</t>
  </si>
  <si>
    <t>Оплата труда, с учетом начислений, и социальные выплаты депутатам Представительного органа муниципального образования и их помощникам, замещающим должности, относящиеся к должностям муниципальной службы</t>
  </si>
  <si>
    <t xml:space="preserve">"Обеспечение жильем молодых семей" </t>
  </si>
  <si>
    <t>0510000000</t>
  </si>
  <si>
    <t>Cоздание условий для обеспечения доступным и комфортным жильем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</si>
  <si>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</si>
  <si>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 переданных органам государственной власти субъектов Российской Федерации в соответствии с п.1 ст.4 Федерального Закона от 15 ноября 1997 года № 143-ФЗ "Об актах гражданского состояния" полномочий Российской Федерацуии на государственную регистрацию актов гражданского состояния</t>
  </si>
  <si>
    <t xml:space="preserve"> Осуществление переданных муниципальным районам и городским округам в соответствии со статьей 2 Закона Кабардино-Балкарской Республики от 14 апреля 2015 года № 16-РЗ "О наделении органов местного самоуправления муниципальных районов и городских округов отдельными государственными полномочиями по созданию, организации деятельности административных комиссий и по определению перечня должностных лиц органов местного самоуправления, уполномоченных составлять протоколы об административных правонарушениях" полномочий Кабардино-Балкарской Республики по созданию и организации деятельности административных комиссий</t>
  </si>
  <si>
    <t>9990071220</t>
  </si>
  <si>
    <t xml:space="preserve"> Осуществление переданных муниципальным районам и городским округам в соответствии с Законом Кабардино-Балкарской Республики от 15 апреля 2019 года № 15-РЗ "О наделении органов местного самоуправления муниципальных районов и городских округов государственным полномочием Кабардино-Балкарской Республики по обращению с животными без владельцев" по обращению с животными без владельцев</t>
  </si>
  <si>
    <t>Реализация прав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29.12.2012 года № 273-ФЗ "Об образовании в Российской Федерации" в части дополнительного профессионального образования педагогических работников общего и дошкольного образования</t>
  </si>
  <si>
    <t xml:space="preserve"> Выплата ежемесячных денежных выплат опекунам (попечителям), приемным родителям на содержание детей-сирот и детей, оставшихся без попечения родителей</t>
  </si>
  <si>
    <t>Выплата единовременного пособия при всех формах устройства детей, лишенных родительского попечения, в семью</t>
  </si>
  <si>
    <t>9990070190</t>
  </si>
  <si>
    <t>Выплата ежемесячного вознаграждения приемным родителям</t>
  </si>
  <si>
    <t>2420192058</t>
  </si>
  <si>
    <t>999 0000000</t>
  </si>
  <si>
    <t>Иные непрограммные мероприятия</t>
  </si>
  <si>
    <t>Сельское хозяйство и рыболоводство</t>
  </si>
  <si>
    <t>0520180050</t>
  </si>
  <si>
    <t>0520100000</t>
  </si>
  <si>
    <t>052F200000</t>
  </si>
  <si>
    <t>Региональныцй проект "Формирование комфортной   городской среды"</t>
  </si>
  <si>
    <t>Основное мероприятие "Развитие сферы отдыха и оздоровления детей"</t>
  </si>
  <si>
    <t>0240700000</t>
  </si>
  <si>
    <t>Иные нерпограммные мероприятия</t>
  </si>
  <si>
    <t>9990000000</t>
  </si>
  <si>
    <t>Реализация  муниципальной  программы "Формирование городской среды на территории городского округа Баксан на 2018-2022 годы "</t>
  </si>
  <si>
    <t>99990040020</t>
  </si>
  <si>
    <t>Выплаты в соответствии с Законом КБР от 15.07.1999 года №29-РЗ "О государственных наградах КБР" и Постановления Правительства КБР от 01.02.2003 года №25-ПП "О реализации закона КБР "Огосударственных наградах КБР"</t>
  </si>
  <si>
    <t>Социальное обеспечение населения</t>
  </si>
  <si>
    <t>9990040020</t>
  </si>
  <si>
    <t>Мероприятия по патриотическому воспитанию граждан</t>
  </si>
  <si>
    <t>4620196057</t>
  </si>
  <si>
    <t xml:space="preserve">Культура </t>
  </si>
  <si>
    <t>Иные межюбюджетные трансферты на финансовое обеспечение мероприятий связанных с организацией отдаха детей в чреждениях с дневным пребыванием детей в каникулярное время</t>
  </si>
  <si>
    <t>0240772020</t>
  </si>
  <si>
    <t>0240772021</t>
  </si>
  <si>
    <t>Государственный заказа на профессиональную переподготовку и повышение квалификации государственных служащих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</si>
  <si>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</si>
  <si>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02202L3040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</si>
  <si>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</si>
  <si>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02202L3030</t>
  </si>
  <si>
    <t>782009240</t>
  </si>
  <si>
    <t>111029059</t>
  </si>
  <si>
    <t>0240160709</t>
  </si>
  <si>
    <t>Финансовое управление</t>
  </si>
  <si>
    <t>Управление имущественных и земельных отношений</t>
  </si>
  <si>
    <t>Совет местного самоуправления</t>
  </si>
  <si>
    <t xml:space="preserve">Местная администрация городского округа </t>
  </si>
  <si>
    <t>Защита населения и територрий от чрезвычайных ситуаций,природного и техногенного характера,пожарная безопасность</t>
  </si>
  <si>
    <t>Субсидии на персонифицированное финансирование дополнительного образования</t>
  </si>
  <si>
    <t>2024</t>
  </si>
  <si>
    <t>Реализация функций органов местного самоуправления</t>
  </si>
  <si>
    <t>Приложение № 2</t>
  </si>
  <si>
    <t xml:space="preserve">"О местном бюджете городского округа Басан на 2023 год </t>
  </si>
  <si>
    <t>и плановый период 2024 и 2025 годов"</t>
  </si>
  <si>
    <t>расходов  местного бюджета  на   2023 год плановый период 2024 и 2025 годов</t>
  </si>
  <si>
    <t>2025</t>
  </si>
  <si>
    <t>0220270130</t>
  </si>
  <si>
    <t>Субвенции бюджетам муниципальных образований на ежемесячную денежную выплату педагогическим работникам организаций, реализующим программы дошкольного образования, в размере 3000 рублей в месяц</t>
  </si>
  <si>
    <t>Субвенции бюджетам муниципальных образований на ежемесячную денежную выплату педагогическим работникам организаций, реализующим программы общего образования, в размере 3000 рублей в месяц</t>
  </si>
  <si>
    <t>Субвенции бюджетам муниципальных образований на ежемесячную денежную выплату педагогическим работникам организаций, реализующим программы дополнительного  образования, в размере 3000 рублей в месяц</t>
  </si>
  <si>
    <t>0240170130</t>
  </si>
  <si>
    <t>Реализация мероприятий по модернизации школьных сиситем образования</t>
  </si>
  <si>
    <t>02202L7500</t>
  </si>
  <si>
    <t>Профилактика правонарушений</t>
  </si>
  <si>
    <t>Субвенция бюджетам муниципальных образований на обеспечение государственных гарантий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29.12.2012 года № 273-ФЗ "Об образовании в Российской Федерации" в части оплаты труда работников общеобразовательных и дошкольных организаций</t>
  </si>
  <si>
    <t>0220277000</t>
  </si>
  <si>
    <t>Субвенции бюджетам муниципальных образований на оплату труда педагогических работников образовательных организаций</t>
  </si>
  <si>
    <t>0201700000</t>
  </si>
  <si>
    <t>11203L4670</t>
  </si>
  <si>
    <t>Обеспечение развития и укрепления материально-технической базы муниципальных домов культуры в населенных пунктах с числом жителей до 50 тысяч человек</t>
  </si>
  <si>
    <t>11102L5190</t>
  </si>
  <si>
    <t>Расходы на поддержку отрасли культуры</t>
  </si>
  <si>
    <t>11800L2990</t>
  </si>
  <si>
    <t>Обеспечение восстановления воинских захоронений в рамках федеральной целевой программы "Увековечение памяти погибших при защите Отечества на 2019 - 2024 годы" на территории муниципального образования</t>
  </si>
  <si>
    <t>1180000000</t>
  </si>
  <si>
    <t>Озеленение территорий, не относящихся к полосам отвода (придорожным полосам) автомобильных дорог</t>
  </si>
  <si>
    <t>"Фонд развития территорий" на модернизацию систем коммунальной инфраструктуры</t>
  </si>
</sst>
</file>

<file path=xl/styles.xml><?xml version="1.0" encoding="utf-8"?>
<styleSheet xmlns="http://schemas.openxmlformats.org/spreadsheetml/2006/main">
  <numFmts count="4">
    <numFmt numFmtId="164" formatCode="?"/>
    <numFmt numFmtId="165" formatCode="#,##0.00_р_."/>
    <numFmt numFmtId="166" formatCode="0.0"/>
    <numFmt numFmtId="167" formatCode="#,##0.0"/>
  </numFmts>
  <fonts count="11">
    <font>
      <sz val="10"/>
      <name val="Arial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3"/>
      <name val="Times New Roman"/>
      <family val="1"/>
      <charset val="204"/>
    </font>
    <font>
      <sz val="13"/>
      <name val="Arial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49" fontId="2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/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vertical="center"/>
    </xf>
    <xf numFmtId="2" fontId="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left" vertical="top"/>
    </xf>
    <xf numFmtId="49" fontId="2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top" wrapText="1"/>
    </xf>
    <xf numFmtId="2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wrapText="1"/>
    </xf>
    <xf numFmtId="0" fontId="2" fillId="0" borderId="0" xfId="0" applyFont="1" applyFill="1" applyAlignment="1">
      <alignment horizontal="center"/>
    </xf>
    <xf numFmtId="49" fontId="2" fillId="0" borderId="1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4" fontId="2" fillId="0" borderId="1" xfId="0" applyNumberFormat="1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vertical="center" wrapText="1"/>
    </xf>
    <xf numFmtId="2" fontId="2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vertical="top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left" vertical="top" wrapText="1"/>
    </xf>
    <xf numFmtId="0" fontId="7" fillId="0" borderId="0" xfId="0" applyFont="1" applyFill="1"/>
    <xf numFmtId="0" fontId="9" fillId="0" borderId="0" xfId="0" applyFont="1" applyFill="1"/>
    <xf numFmtId="2" fontId="7" fillId="0" borderId="0" xfId="0" applyNumberFormat="1" applyFont="1" applyFill="1"/>
    <xf numFmtId="0" fontId="6" fillId="0" borderId="0" xfId="0" applyFont="1" applyFill="1"/>
    <xf numFmtId="2" fontId="8" fillId="0" borderId="0" xfId="0" applyNumberFormat="1" applyFont="1" applyFill="1" applyAlignment="1">
      <alignment horizontal="center" wrapText="1"/>
    </xf>
    <xf numFmtId="0" fontId="1" fillId="0" borderId="0" xfId="0" applyFont="1" applyFill="1"/>
    <xf numFmtId="2" fontId="1" fillId="0" borderId="0" xfId="0" applyNumberFormat="1" applyFont="1" applyFill="1"/>
    <xf numFmtId="166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7" fillId="0" borderId="0" xfId="0" applyFont="1"/>
    <xf numFmtId="0" fontId="2" fillId="0" borderId="1" xfId="0" applyFont="1" applyFill="1" applyBorder="1" applyAlignment="1">
      <alignment horizontal="justify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justify" vertical="top" wrapText="1"/>
    </xf>
    <xf numFmtId="49" fontId="2" fillId="0" borderId="3" xfId="0" applyNumberFormat="1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left"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167" fontId="3" fillId="0" borderId="1" xfId="0" applyNumberFormat="1" applyFont="1" applyFill="1" applyBorder="1" applyAlignment="1">
      <alignment horizontal="center" vertical="center" wrapText="1"/>
    </xf>
    <xf numFmtId="167" fontId="7" fillId="0" borderId="0" xfId="0" applyNumberFormat="1" applyFont="1" applyFill="1"/>
    <xf numFmtId="0" fontId="8" fillId="0" borderId="0" xfId="0" applyFont="1" applyFill="1" applyAlignment="1">
      <alignment horizont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>
      <alignment vertical="center" wrapText="1"/>
    </xf>
    <xf numFmtId="167" fontId="10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 applyProtection="1">
      <alignment horizontal="left" vertical="top" wrapText="1"/>
    </xf>
    <xf numFmtId="49" fontId="2" fillId="0" borderId="5" xfId="0" applyNumberFormat="1" applyFont="1" applyFill="1" applyBorder="1" applyAlignment="1" applyProtection="1">
      <alignment horizontal="left" vertical="center" wrapText="1"/>
    </xf>
    <xf numFmtId="49" fontId="2" fillId="0" borderId="6" xfId="0" applyNumberFormat="1" applyFont="1" applyFill="1" applyBorder="1" applyAlignment="1" applyProtection="1">
      <alignment horizontal="left" vertical="top" wrapText="1"/>
    </xf>
    <xf numFmtId="0" fontId="8" fillId="0" borderId="0" xfId="0" applyFont="1" applyFill="1" applyAlignment="1">
      <alignment horizontal="center" wrapText="1"/>
    </xf>
    <xf numFmtId="0" fontId="6" fillId="0" borderId="0" xfId="0" applyFont="1" applyFill="1" applyAlignment="1">
      <alignment wrapText="1"/>
    </xf>
    <xf numFmtId="0" fontId="5" fillId="0" borderId="0" xfId="0" applyFont="1" applyFill="1" applyAlignment="1">
      <alignment horizontal="right" wrapText="1"/>
    </xf>
    <xf numFmtId="0" fontId="6" fillId="0" borderId="0" xfId="0" applyFont="1" applyFill="1" applyAlignment="1">
      <alignment horizontal="right" wrapText="1"/>
    </xf>
    <xf numFmtId="0" fontId="5" fillId="0" borderId="0" xfId="0" applyNumberFormat="1" applyFont="1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99"/>
  <sheetViews>
    <sheetView tabSelected="1" topLeftCell="A282" zoomScaleNormal="100" workbookViewId="0">
      <selection activeCell="G30" sqref="G30"/>
    </sheetView>
  </sheetViews>
  <sheetFormatPr defaultRowHeight="12.75"/>
  <cols>
    <col min="1" max="1" width="44.28515625" style="48" customWidth="1"/>
    <col min="2" max="2" width="6.140625" style="48" customWidth="1"/>
    <col min="3" max="3" width="5" style="48" customWidth="1"/>
    <col min="4" max="4" width="3.7109375" style="48" customWidth="1"/>
    <col min="5" max="5" width="14.5703125" style="48" customWidth="1"/>
    <col min="6" max="6" width="5.5703125" style="48" customWidth="1"/>
    <col min="7" max="7" width="12.42578125" style="50" customWidth="1"/>
    <col min="8" max="8" width="12.7109375" style="48" customWidth="1"/>
    <col min="9" max="9" width="11" style="48" customWidth="1"/>
    <col min="10" max="16384" width="9.140625" style="57"/>
  </cols>
  <sheetData>
    <row r="1" spans="1:9" ht="29.25" customHeight="1">
      <c r="E1" s="49"/>
    </row>
    <row r="2" spans="1:9" ht="15.75" customHeight="1">
      <c r="A2" s="84" t="s">
        <v>271</v>
      </c>
      <c r="B2" s="81"/>
      <c r="C2" s="81"/>
      <c r="D2" s="81"/>
      <c r="E2" s="81"/>
      <c r="F2" s="81"/>
      <c r="G2" s="81"/>
      <c r="H2" s="81"/>
      <c r="I2" s="81"/>
    </row>
    <row r="3" spans="1:9" ht="15.75" customHeight="1">
      <c r="A3" s="82" t="s">
        <v>66</v>
      </c>
      <c r="B3" s="83"/>
      <c r="C3" s="83"/>
      <c r="D3" s="83"/>
      <c r="E3" s="83"/>
      <c r="F3" s="83"/>
      <c r="G3" s="83"/>
      <c r="H3" s="83"/>
      <c r="I3" s="81"/>
    </row>
    <row r="4" spans="1:9" ht="15.75" customHeight="1">
      <c r="A4" s="82" t="s">
        <v>65</v>
      </c>
      <c r="B4" s="83"/>
      <c r="C4" s="83"/>
      <c r="D4" s="83"/>
      <c r="E4" s="83"/>
      <c r="F4" s="83"/>
      <c r="G4" s="83"/>
      <c r="H4" s="83"/>
      <c r="I4" s="81"/>
    </row>
    <row r="5" spans="1:9" ht="15.75" customHeight="1">
      <c r="A5" s="82" t="s">
        <v>272</v>
      </c>
      <c r="B5" s="83"/>
      <c r="C5" s="83"/>
      <c r="D5" s="83"/>
      <c r="E5" s="83"/>
      <c r="F5" s="83"/>
      <c r="G5" s="83"/>
      <c r="H5" s="83"/>
      <c r="I5" s="81"/>
    </row>
    <row r="6" spans="1:9" ht="15.75" customHeight="1">
      <c r="A6" s="82" t="s">
        <v>273</v>
      </c>
      <c r="B6" s="82"/>
      <c r="C6" s="82"/>
      <c r="D6" s="82"/>
      <c r="E6" s="82"/>
      <c r="F6" s="82"/>
      <c r="G6" s="82"/>
      <c r="H6" s="82"/>
      <c r="I6" s="81"/>
    </row>
    <row r="7" spans="1:9" ht="15.75" customHeight="1">
      <c r="A7" s="82"/>
      <c r="B7" s="83"/>
      <c r="C7" s="83"/>
      <c r="D7" s="83"/>
      <c r="E7" s="83"/>
      <c r="F7" s="83"/>
      <c r="G7" s="83"/>
      <c r="H7" s="83"/>
      <c r="I7" s="81"/>
    </row>
    <row r="8" spans="1:9" ht="16.5">
      <c r="A8" s="51"/>
      <c r="B8" s="81"/>
      <c r="C8" s="81"/>
      <c r="D8" s="81"/>
      <c r="E8" s="81"/>
      <c r="F8" s="81"/>
      <c r="G8" s="81"/>
      <c r="H8" s="81"/>
      <c r="I8" s="51"/>
    </row>
    <row r="9" spans="1:9" ht="18.75" customHeight="1">
      <c r="A9" s="80" t="s">
        <v>48</v>
      </c>
      <c r="B9" s="80"/>
      <c r="C9" s="80"/>
      <c r="D9" s="80"/>
      <c r="E9" s="80"/>
      <c r="F9" s="80"/>
      <c r="G9" s="80"/>
      <c r="H9" s="80"/>
    </row>
    <row r="10" spans="1:9" ht="24.75" customHeight="1">
      <c r="A10" s="80" t="s">
        <v>274</v>
      </c>
      <c r="B10" s="80"/>
      <c r="C10" s="80"/>
      <c r="D10" s="80"/>
      <c r="E10" s="80"/>
      <c r="F10" s="80"/>
      <c r="G10" s="80"/>
      <c r="H10" s="80"/>
    </row>
    <row r="11" spans="1:9" ht="18.75">
      <c r="A11" s="70"/>
      <c r="B11" s="70"/>
      <c r="C11" s="70"/>
      <c r="D11" s="70"/>
      <c r="E11" s="70"/>
      <c r="F11" s="70"/>
      <c r="G11" s="52"/>
      <c r="H11" s="70"/>
    </row>
    <row r="12" spans="1:9" ht="15">
      <c r="A12" s="53"/>
      <c r="B12" s="53"/>
      <c r="C12" s="53"/>
      <c r="D12" s="53"/>
      <c r="E12" s="53"/>
      <c r="F12" s="53"/>
      <c r="G12" s="54"/>
      <c r="H12" s="53"/>
      <c r="I12" s="48" t="s">
        <v>163</v>
      </c>
    </row>
    <row r="13" spans="1:9" ht="15" customHeight="1">
      <c r="A13" s="1" t="s">
        <v>61</v>
      </c>
      <c r="B13" s="2" t="s">
        <v>11</v>
      </c>
      <c r="C13" s="3" t="s">
        <v>58</v>
      </c>
      <c r="D13" s="3" t="s">
        <v>59</v>
      </c>
      <c r="E13" s="3" t="s">
        <v>12</v>
      </c>
      <c r="F13" s="3" t="s">
        <v>60</v>
      </c>
      <c r="G13" s="4">
        <v>2023</v>
      </c>
      <c r="H13" s="3" t="s">
        <v>269</v>
      </c>
      <c r="I13" s="3" t="s">
        <v>275</v>
      </c>
    </row>
    <row r="14" spans="1:9" ht="15" customHeight="1">
      <c r="A14" s="1"/>
      <c r="B14" s="2"/>
      <c r="C14" s="3"/>
      <c r="D14" s="3"/>
      <c r="E14" s="3"/>
      <c r="F14" s="3"/>
      <c r="G14" s="5"/>
      <c r="H14" s="6"/>
      <c r="I14" s="7"/>
    </row>
    <row r="15" spans="1:9" ht="15.75">
      <c r="A15" s="8" t="s">
        <v>10</v>
      </c>
      <c r="B15" s="9" t="s">
        <v>0</v>
      </c>
      <c r="C15" s="8" t="s">
        <v>1</v>
      </c>
      <c r="D15" s="8" t="s">
        <v>2</v>
      </c>
      <c r="E15" s="8" t="s">
        <v>9</v>
      </c>
      <c r="F15" s="8" t="s">
        <v>3</v>
      </c>
      <c r="G15" s="10"/>
      <c r="H15" s="11" t="s">
        <v>4</v>
      </c>
      <c r="I15" s="12">
        <v>8</v>
      </c>
    </row>
    <row r="16" spans="1:9" ht="15.75">
      <c r="A16" s="13" t="s">
        <v>67</v>
      </c>
      <c r="B16" s="14" t="s">
        <v>69</v>
      </c>
      <c r="C16" s="15" t="s">
        <v>69</v>
      </c>
      <c r="D16" s="15" t="s">
        <v>69</v>
      </c>
      <c r="E16" s="15"/>
      <c r="F16" s="15"/>
      <c r="G16" s="16"/>
      <c r="H16" s="17">
        <v>6299.3</v>
      </c>
      <c r="I16" s="17">
        <v>12653.6</v>
      </c>
    </row>
    <row r="17" spans="1:9" ht="15.75">
      <c r="A17" s="18" t="s">
        <v>67</v>
      </c>
      <c r="B17" s="8" t="s">
        <v>69</v>
      </c>
      <c r="C17" s="19" t="s">
        <v>69</v>
      </c>
      <c r="D17" s="19" t="s">
        <v>69</v>
      </c>
      <c r="E17" s="19"/>
      <c r="F17" s="19"/>
      <c r="G17" s="20"/>
      <c r="H17" s="17">
        <v>6299.3</v>
      </c>
      <c r="I17" s="17">
        <v>12653.6</v>
      </c>
    </row>
    <row r="18" spans="1:9" ht="15.75">
      <c r="A18" s="18" t="s">
        <v>67</v>
      </c>
      <c r="B18" s="8" t="s">
        <v>69</v>
      </c>
      <c r="C18" s="19" t="s">
        <v>69</v>
      </c>
      <c r="D18" s="19" t="s">
        <v>69</v>
      </c>
      <c r="E18" s="19"/>
      <c r="F18" s="19"/>
      <c r="G18" s="20"/>
      <c r="H18" s="17">
        <v>6299.3</v>
      </c>
      <c r="I18" s="17">
        <v>12653.6</v>
      </c>
    </row>
    <row r="19" spans="1:9" ht="15.75">
      <c r="A19" s="18" t="s">
        <v>67</v>
      </c>
      <c r="B19" s="8" t="s">
        <v>69</v>
      </c>
      <c r="C19" s="19" t="s">
        <v>69</v>
      </c>
      <c r="D19" s="19" t="s">
        <v>69</v>
      </c>
      <c r="E19" s="19" t="s">
        <v>155</v>
      </c>
      <c r="F19" s="19"/>
      <c r="G19" s="20"/>
      <c r="H19" s="17">
        <v>6299.3</v>
      </c>
      <c r="I19" s="17">
        <v>12653.6</v>
      </c>
    </row>
    <row r="20" spans="1:9" ht="18.75" customHeight="1">
      <c r="A20" s="18" t="s">
        <v>67</v>
      </c>
      <c r="B20" s="8" t="s">
        <v>69</v>
      </c>
      <c r="C20" s="19" t="s">
        <v>69</v>
      </c>
      <c r="D20" s="19" t="s">
        <v>69</v>
      </c>
      <c r="E20" s="19" t="s">
        <v>155</v>
      </c>
      <c r="F20" s="19" t="s">
        <v>68</v>
      </c>
      <c r="G20" s="20"/>
      <c r="H20" s="17">
        <v>6299.3</v>
      </c>
      <c r="I20" s="17">
        <v>12653.6</v>
      </c>
    </row>
    <row r="21" spans="1:9" ht="33.75" customHeight="1">
      <c r="A21" s="13" t="s">
        <v>266</v>
      </c>
      <c r="B21" s="21" t="s">
        <v>14</v>
      </c>
      <c r="C21" s="21" t="s">
        <v>13</v>
      </c>
      <c r="D21" s="21" t="s">
        <v>13</v>
      </c>
      <c r="E21" s="21" t="s">
        <v>13</v>
      </c>
      <c r="F21" s="21" t="s">
        <v>13</v>
      </c>
      <c r="G21" s="22">
        <f>G22+G51+G60+G69+G94+G103+G116</f>
        <v>176061.49</v>
      </c>
      <c r="H21" s="22">
        <f>H22+H51+H60+H69+H94+H103+H116</f>
        <v>110176.633</v>
      </c>
      <c r="I21" s="22">
        <f>I22+I51+I60+I69+I94+I103+I116</f>
        <v>112409.94200000001</v>
      </c>
    </row>
    <row r="22" spans="1:9" ht="18.75" customHeight="1">
      <c r="A22" s="23" t="s">
        <v>51</v>
      </c>
      <c r="B22" s="1" t="s">
        <v>14</v>
      </c>
      <c r="C22" s="1" t="s">
        <v>15</v>
      </c>
      <c r="D22" s="1" t="s">
        <v>13</v>
      </c>
      <c r="E22" s="1" t="s">
        <v>13</v>
      </c>
      <c r="F22" s="1" t="s">
        <v>13</v>
      </c>
      <c r="G22" s="24">
        <f>G23+G31+G36</f>
        <v>39121.520000000004</v>
      </c>
      <c r="H22" s="24">
        <f t="shared" ref="H22:I22" si="0">H23+H31+H36</f>
        <v>31478.533000000003</v>
      </c>
      <c r="I22" s="24">
        <f t="shared" si="0"/>
        <v>31584.942000000003</v>
      </c>
    </row>
    <row r="23" spans="1:9" ht="78.75">
      <c r="A23" s="23" t="s">
        <v>17</v>
      </c>
      <c r="B23" s="1" t="s">
        <v>14</v>
      </c>
      <c r="C23" s="1" t="s">
        <v>15</v>
      </c>
      <c r="D23" s="1" t="s">
        <v>16</v>
      </c>
      <c r="E23" s="1" t="s">
        <v>13</v>
      </c>
      <c r="F23" s="1" t="s">
        <v>13</v>
      </c>
      <c r="G23" s="24">
        <f>G24+G26</f>
        <v>35526.92</v>
      </c>
      <c r="H23" s="24">
        <f t="shared" ref="H23:I23" si="1">H24+H26</f>
        <v>27789.200000000004</v>
      </c>
      <c r="I23" s="24">
        <f t="shared" si="1"/>
        <v>27789.100000000002</v>
      </c>
    </row>
    <row r="24" spans="1:9" ht="39.75" customHeight="1">
      <c r="A24" s="64" t="s">
        <v>217</v>
      </c>
      <c r="B24" s="65" t="s">
        <v>14</v>
      </c>
      <c r="C24" s="32" t="s">
        <v>15</v>
      </c>
      <c r="D24" s="32" t="s">
        <v>16</v>
      </c>
      <c r="E24" s="32" t="s">
        <v>107</v>
      </c>
      <c r="F24" s="32"/>
      <c r="G24" s="33">
        <f>G25</f>
        <v>4926.7</v>
      </c>
      <c r="H24" s="33">
        <f t="shared" ref="H24:I24" si="2">H25</f>
        <v>4926.7</v>
      </c>
      <c r="I24" s="33">
        <f t="shared" si="2"/>
        <v>4926.7</v>
      </c>
    </row>
    <row r="25" spans="1:9" ht="38.25" customHeight="1">
      <c r="A25" s="64" t="s">
        <v>212</v>
      </c>
      <c r="B25" s="65" t="s">
        <v>14</v>
      </c>
      <c r="C25" s="32" t="s">
        <v>15</v>
      </c>
      <c r="D25" s="32" t="s">
        <v>16</v>
      </c>
      <c r="E25" s="32" t="s">
        <v>71</v>
      </c>
      <c r="F25" s="32" t="s">
        <v>164</v>
      </c>
      <c r="G25" s="33">
        <v>4926.7</v>
      </c>
      <c r="H25" s="33">
        <v>4926.7</v>
      </c>
      <c r="I25" s="33">
        <v>4926.7</v>
      </c>
    </row>
    <row r="26" spans="1:9" ht="35.25" customHeight="1">
      <c r="A26" s="27" t="s">
        <v>210</v>
      </c>
      <c r="B26" s="32" t="s">
        <v>14</v>
      </c>
      <c r="C26" s="32" t="s">
        <v>15</v>
      </c>
      <c r="D26" s="32" t="s">
        <v>16</v>
      </c>
      <c r="E26" s="32" t="s">
        <v>108</v>
      </c>
      <c r="F26" s="32"/>
      <c r="G26" s="39">
        <f>G27</f>
        <v>30600.219999999998</v>
      </c>
      <c r="H26" s="39">
        <f t="shared" ref="H26:I26" si="3">H27</f>
        <v>22862.500000000004</v>
      </c>
      <c r="I26" s="39">
        <f t="shared" si="3"/>
        <v>22862.400000000001</v>
      </c>
    </row>
    <row r="27" spans="1:9" ht="51.75" customHeight="1">
      <c r="A27" s="23" t="s">
        <v>70</v>
      </c>
      <c r="B27" s="32" t="s">
        <v>14</v>
      </c>
      <c r="C27" s="32" t="s">
        <v>15</v>
      </c>
      <c r="D27" s="32" t="s">
        <v>16</v>
      </c>
      <c r="E27" s="32" t="s">
        <v>72</v>
      </c>
      <c r="F27" s="32" t="s">
        <v>13</v>
      </c>
      <c r="G27" s="39">
        <f>G28+G29+G30</f>
        <v>30600.219999999998</v>
      </c>
      <c r="H27" s="39">
        <f t="shared" ref="H27:I27" si="4">H28+H29+H30</f>
        <v>22862.500000000004</v>
      </c>
      <c r="I27" s="39">
        <f t="shared" si="4"/>
        <v>22862.400000000001</v>
      </c>
    </row>
    <row r="28" spans="1:9" ht="96" customHeight="1">
      <c r="A28" s="35" t="s">
        <v>165</v>
      </c>
      <c r="B28" s="32" t="s">
        <v>14</v>
      </c>
      <c r="C28" s="32" t="s">
        <v>15</v>
      </c>
      <c r="D28" s="32" t="s">
        <v>16</v>
      </c>
      <c r="E28" s="32" t="s">
        <v>72</v>
      </c>
      <c r="F28" s="32" t="s">
        <v>164</v>
      </c>
      <c r="G28" s="39">
        <v>23891.3</v>
      </c>
      <c r="H28" s="39">
        <v>20870.400000000001</v>
      </c>
      <c r="I28" s="39">
        <v>20870.400000000001</v>
      </c>
    </row>
    <row r="29" spans="1:9" ht="47.25">
      <c r="A29" s="23" t="s">
        <v>169</v>
      </c>
      <c r="B29" s="1" t="s">
        <v>14</v>
      </c>
      <c r="C29" s="1" t="s">
        <v>15</v>
      </c>
      <c r="D29" s="1" t="s">
        <v>16</v>
      </c>
      <c r="E29" s="1" t="s">
        <v>72</v>
      </c>
      <c r="F29" s="1" t="s">
        <v>166</v>
      </c>
      <c r="G29" s="24">
        <v>6177.4</v>
      </c>
      <c r="H29" s="25">
        <v>1894.2</v>
      </c>
      <c r="I29" s="25">
        <v>1894.2</v>
      </c>
    </row>
    <row r="30" spans="1:9" ht="15.75">
      <c r="A30" s="23" t="s">
        <v>168</v>
      </c>
      <c r="B30" s="29">
        <v>803</v>
      </c>
      <c r="C30" s="1" t="s">
        <v>15</v>
      </c>
      <c r="D30" s="1" t="s">
        <v>16</v>
      </c>
      <c r="E30" s="1" t="s">
        <v>72</v>
      </c>
      <c r="F30" s="1" t="s">
        <v>167</v>
      </c>
      <c r="G30" s="24">
        <v>531.52</v>
      </c>
      <c r="H30" s="24">
        <v>97.9</v>
      </c>
      <c r="I30" s="24">
        <v>97.8</v>
      </c>
    </row>
    <row r="31" spans="1:9" ht="15.75">
      <c r="A31" s="28" t="s">
        <v>196</v>
      </c>
      <c r="B31" s="1" t="s">
        <v>14</v>
      </c>
      <c r="C31" s="26" t="s">
        <v>15</v>
      </c>
      <c r="D31" s="1" t="s">
        <v>21</v>
      </c>
      <c r="E31" s="1"/>
      <c r="F31" s="30"/>
      <c r="G31" s="71">
        <v>0.8</v>
      </c>
      <c r="H31" s="71">
        <f t="shared" ref="H31:I34" si="5">H32</f>
        <v>0.83299999999999996</v>
      </c>
      <c r="I31" s="71">
        <f t="shared" si="5"/>
        <v>0.74199999999999999</v>
      </c>
    </row>
    <row r="32" spans="1:9" ht="15.75">
      <c r="A32" s="28" t="s">
        <v>190</v>
      </c>
      <c r="B32" s="1" t="s">
        <v>14</v>
      </c>
      <c r="C32" s="26" t="s">
        <v>15</v>
      </c>
      <c r="D32" s="1" t="s">
        <v>21</v>
      </c>
      <c r="E32" s="1" t="s">
        <v>189</v>
      </c>
      <c r="F32" s="30"/>
      <c r="G32" s="71">
        <f>G33</f>
        <v>0.78700000000000003</v>
      </c>
      <c r="H32" s="71">
        <f t="shared" si="5"/>
        <v>0.83299999999999996</v>
      </c>
      <c r="I32" s="71">
        <f t="shared" si="5"/>
        <v>0.74199999999999999</v>
      </c>
    </row>
    <row r="33" spans="1:9" ht="15.75">
      <c r="A33" s="28" t="s">
        <v>197</v>
      </c>
      <c r="B33" s="1" t="s">
        <v>14</v>
      </c>
      <c r="C33" s="26" t="s">
        <v>15</v>
      </c>
      <c r="D33" s="1" t="s">
        <v>21</v>
      </c>
      <c r="E33" s="1" t="s">
        <v>189</v>
      </c>
      <c r="F33" s="30"/>
      <c r="G33" s="71">
        <f>G34</f>
        <v>0.78700000000000003</v>
      </c>
      <c r="H33" s="71">
        <f t="shared" si="5"/>
        <v>0.83299999999999996</v>
      </c>
      <c r="I33" s="71">
        <f t="shared" si="5"/>
        <v>0.74199999999999999</v>
      </c>
    </row>
    <row r="34" spans="1:9" ht="78.75">
      <c r="A34" s="31" t="s">
        <v>222</v>
      </c>
      <c r="B34" s="1" t="s">
        <v>14</v>
      </c>
      <c r="C34" s="26" t="s">
        <v>15</v>
      </c>
      <c r="D34" s="1" t="s">
        <v>21</v>
      </c>
      <c r="E34" s="1" t="s">
        <v>191</v>
      </c>
      <c r="F34" s="30"/>
      <c r="G34" s="71">
        <f>G35</f>
        <v>0.78700000000000003</v>
      </c>
      <c r="H34" s="71">
        <f t="shared" si="5"/>
        <v>0.83299999999999996</v>
      </c>
      <c r="I34" s="71">
        <f t="shared" si="5"/>
        <v>0.74199999999999999</v>
      </c>
    </row>
    <row r="35" spans="1:9" ht="22.5" customHeight="1">
      <c r="A35" s="56" t="s">
        <v>198</v>
      </c>
      <c r="B35" s="1" t="s">
        <v>14</v>
      </c>
      <c r="C35" s="26" t="s">
        <v>15</v>
      </c>
      <c r="D35" s="1" t="s">
        <v>21</v>
      </c>
      <c r="E35" s="1" t="s">
        <v>191</v>
      </c>
      <c r="F35" s="30" t="s">
        <v>199</v>
      </c>
      <c r="G35" s="71">
        <v>0.78700000000000003</v>
      </c>
      <c r="H35" s="71">
        <v>0.83299999999999996</v>
      </c>
      <c r="I35" s="71">
        <v>0.74199999999999999</v>
      </c>
    </row>
    <row r="36" spans="1:9" ht="21" customHeight="1">
      <c r="A36" s="23" t="s">
        <v>18</v>
      </c>
      <c r="B36" s="1" t="s">
        <v>14</v>
      </c>
      <c r="C36" s="1" t="s">
        <v>15</v>
      </c>
      <c r="D36" s="1" t="s">
        <v>8</v>
      </c>
      <c r="E36" s="1" t="s">
        <v>13</v>
      </c>
      <c r="F36" s="1" t="s">
        <v>13</v>
      </c>
      <c r="G36" s="24">
        <f>G37+G43+G39+G41</f>
        <v>3593.8</v>
      </c>
      <c r="H36" s="24">
        <f t="shared" ref="H36:I36" si="6">H37+H43+H39</f>
        <v>3688.5</v>
      </c>
      <c r="I36" s="24">
        <f t="shared" si="6"/>
        <v>3795.1000000000004</v>
      </c>
    </row>
    <row r="37" spans="1:9" ht="36" customHeight="1">
      <c r="A37" s="23" t="s">
        <v>181</v>
      </c>
      <c r="B37" s="1" t="s">
        <v>14</v>
      </c>
      <c r="C37" s="1" t="s">
        <v>15</v>
      </c>
      <c r="D37" s="1" t="s">
        <v>8</v>
      </c>
      <c r="E37" s="1" t="s">
        <v>182</v>
      </c>
      <c r="F37" s="1"/>
      <c r="G37" s="25">
        <v>45</v>
      </c>
      <c r="H37" s="25">
        <f t="shared" ref="H37:I37" si="7">H38</f>
        <v>45</v>
      </c>
      <c r="I37" s="25">
        <f t="shared" si="7"/>
        <v>45</v>
      </c>
    </row>
    <row r="38" spans="1:9" ht="33.75" customHeight="1">
      <c r="A38" s="23" t="s">
        <v>195</v>
      </c>
      <c r="B38" s="1" t="s">
        <v>14</v>
      </c>
      <c r="C38" s="1" t="s">
        <v>15</v>
      </c>
      <c r="D38" s="1" t="s">
        <v>8</v>
      </c>
      <c r="E38" s="1" t="s">
        <v>183</v>
      </c>
      <c r="F38" s="1" t="s">
        <v>166</v>
      </c>
      <c r="G38" s="25">
        <v>45</v>
      </c>
      <c r="H38" s="25">
        <v>45</v>
      </c>
      <c r="I38" s="25">
        <v>45</v>
      </c>
    </row>
    <row r="39" spans="1:9" ht="36" customHeight="1">
      <c r="A39" s="23" t="s">
        <v>249</v>
      </c>
      <c r="B39" s="1" t="s">
        <v>14</v>
      </c>
      <c r="C39" s="1" t="s">
        <v>15</v>
      </c>
      <c r="D39" s="30" t="s">
        <v>8</v>
      </c>
      <c r="E39" s="30" t="s">
        <v>250</v>
      </c>
      <c r="F39" s="72"/>
      <c r="G39" s="11">
        <v>55</v>
      </c>
      <c r="H39" s="11">
        <v>0</v>
      </c>
      <c r="I39" s="25">
        <v>0</v>
      </c>
    </row>
    <row r="40" spans="1:9" ht="49.5" customHeight="1">
      <c r="A40" s="23" t="s">
        <v>73</v>
      </c>
      <c r="B40" s="1" t="s">
        <v>15</v>
      </c>
      <c r="C40" s="1" t="s">
        <v>8</v>
      </c>
      <c r="D40" s="30"/>
      <c r="E40" s="30" t="s">
        <v>250</v>
      </c>
      <c r="F40" s="73">
        <v>200</v>
      </c>
      <c r="G40" s="11">
        <v>55</v>
      </c>
      <c r="H40" s="11">
        <v>0</v>
      </c>
      <c r="I40" s="25">
        <v>0</v>
      </c>
    </row>
    <row r="41" spans="1:9" ht="0.75" hidden="1" customHeight="1">
      <c r="A41" s="23"/>
      <c r="B41" s="1"/>
      <c r="C41" s="1"/>
      <c r="D41" s="1"/>
      <c r="E41" s="1"/>
      <c r="F41" s="1"/>
      <c r="G41" s="25"/>
      <c r="H41" s="25">
        <f t="shared" ref="H41:I41" si="8">H42</f>
        <v>0</v>
      </c>
      <c r="I41" s="25">
        <f t="shared" si="8"/>
        <v>0</v>
      </c>
    </row>
    <row r="42" spans="1:9" ht="17.25" hidden="1" customHeight="1">
      <c r="A42" s="62"/>
      <c r="B42" s="1"/>
      <c r="C42" s="1"/>
      <c r="D42" s="1"/>
      <c r="E42" s="1"/>
      <c r="F42" s="1"/>
      <c r="G42" s="25"/>
      <c r="H42" s="59">
        <v>0</v>
      </c>
      <c r="I42" s="25">
        <v>0</v>
      </c>
    </row>
    <row r="43" spans="1:9" ht="35.25" customHeight="1">
      <c r="A43" s="23" t="s">
        <v>270</v>
      </c>
      <c r="B43" s="1" t="s">
        <v>14</v>
      </c>
      <c r="C43" s="1" t="s">
        <v>15</v>
      </c>
      <c r="D43" s="1" t="s">
        <v>8</v>
      </c>
      <c r="E43" s="1" t="s">
        <v>189</v>
      </c>
      <c r="F43" s="1"/>
      <c r="G43" s="25">
        <f>G44</f>
        <v>3493.8</v>
      </c>
      <c r="H43" s="25">
        <f t="shared" ref="H43:I43" si="9">H44</f>
        <v>3643.5</v>
      </c>
      <c r="I43" s="25">
        <f t="shared" si="9"/>
        <v>3750.1000000000004</v>
      </c>
    </row>
    <row r="44" spans="1:9" ht="19.5" customHeight="1">
      <c r="A44" s="23" t="s">
        <v>234</v>
      </c>
      <c r="B44" s="1" t="s">
        <v>14</v>
      </c>
      <c r="C44" s="1" t="s">
        <v>15</v>
      </c>
      <c r="D44" s="1" t="s">
        <v>8</v>
      </c>
      <c r="E44" s="1" t="s">
        <v>233</v>
      </c>
      <c r="F44" s="1"/>
      <c r="G44" s="25">
        <f>G45+G47+G49</f>
        <v>3493.8</v>
      </c>
      <c r="H44" s="25">
        <f t="shared" ref="H44:I44" si="10">H45+H47+H49</f>
        <v>3643.5</v>
      </c>
      <c r="I44" s="25">
        <f t="shared" si="10"/>
        <v>3750.1000000000004</v>
      </c>
    </row>
    <row r="45" spans="1:9" ht="126.75" customHeight="1">
      <c r="A45" s="34" t="s">
        <v>223</v>
      </c>
      <c r="B45" s="1" t="s">
        <v>14</v>
      </c>
      <c r="C45" s="30" t="s">
        <v>15</v>
      </c>
      <c r="D45" s="30" t="s">
        <v>8</v>
      </c>
      <c r="E45" s="30" t="s">
        <v>74</v>
      </c>
      <c r="F45" s="30"/>
      <c r="G45" s="24">
        <f>G46</f>
        <v>2366.5</v>
      </c>
      <c r="H45" s="24">
        <f t="shared" ref="H45:I45" si="11">H46</f>
        <v>2516.1999999999998</v>
      </c>
      <c r="I45" s="24">
        <f t="shared" si="11"/>
        <v>2622.8</v>
      </c>
    </row>
    <row r="46" spans="1:9" ht="100.5" customHeight="1">
      <c r="A46" s="35" t="s">
        <v>165</v>
      </c>
      <c r="B46" s="1" t="s">
        <v>14</v>
      </c>
      <c r="C46" s="30" t="s">
        <v>15</v>
      </c>
      <c r="D46" s="30" t="s">
        <v>8</v>
      </c>
      <c r="E46" s="30" t="s">
        <v>74</v>
      </c>
      <c r="F46" s="1" t="s">
        <v>164</v>
      </c>
      <c r="G46" s="10">
        <v>2366.5</v>
      </c>
      <c r="H46" s="36">
        <v>2516.1999999999998</v>
      </c>
      <c r="I46" s="11">
        <v>2622.8</v>
      </c>
    </row>
    <row r="47" spans="1:9" ht="270.75" customHeight="1">
      <c r="A47" s="43" t="s">
        <v>224</v>
      </c>
      <c r="B47" s="1" t="s">
        <v>14</v>
      </c>
      <c r="C47" s="30" t="s">
        <v>15</v>
      </c>
      <c r="D47" s="30" t="s">
        <v>8</v>
      </c>
      <c r="E47" s="30" t="s">
        <v>162</v>
      </c>
      <c r="F47" s="30"/>
      <c r="G47" s="10">
        <v>3</v>
      </c>
      <c r="H47" s="10">
        <v>3</v>
      </c>
      <c r="I47" s="10">
        <v>3</v>
      </c>
    </row>
    <row r="48" spans="1:9" ht="48.75" customHeight="1">
      <c r="A48" s="23" t="s">
        <v>169</v>
      </c>
      <c r="B48" s="1" t="s">
        <v>14</v>
      </c>
      <c r="C48" s="30" t="s">
        <v>15</v>
      </c>
      <c r="D48" s="30" t="s">
        <v>8</v>
      </c>
      <c r="E48" s="30" t="s">
        <v>162</v>
      </c>
      <c r="F48" s="30" t="s">
        <v>166</v>
      </c>
      <c r="G48" s="10">
        <v>3</v>
      </c>
      <c r="H48" s="10">
        <v>3</v>
      </c>
      <c r="I48" s="10">
        <v>3</v>
      </c>
    </row>
    <row r="49" spans="1:9" ht="51" customHeight="1">
      <c r="A49" s="23" t="s">
        <v>70</v>
      </c>
      <c r="B49" s="1" t="s">
        <v>14</v>
      </c>
      <c r="C49" s="1" t="s">
        <v>15</v>
      </c>
      <c r="D49" s="1" t="s">
        <v>8</v>
      </c>
      <c r="E49" s="1" t="s">
        <v>76</v>
      </c>
      <c r="F49" s="1" t="s">
        <v>13</v>
      </c>
      <c r="G49" s="25">
        <f>G50</f>
        <v>1124.3</v>
      </c>
      <c r="H49" s="25">
        <f t="shared" ref="H49:I49" si="12">H50</f>
        <v>1124.3</v>
      </c>
      <c r="I49" s="25">
        <f t="shared" si="12"/>
        <v>1124.3</v>
      </c>
    </row>
    <row r="50" spans="1:9" ht="93" customHeight="1">
      <c r="A50" s="35" t="s">
        <v>165</v>
      </c>
      <c r="B50" s="1" t="s">
        <v>14</v>
      </c>
      <c r="C50" s="1" t="s">
        <v>15</v>
      </c>
      <c r="D50" s="1" t="s">
        <v>8</v>
      </c>
      <c r="E50" s="1" t="s">
        <v>76</v>
      </c>
      <c r="F50" s="1" t="s">
        <v>164</v>
      </c>
      <c r="G50" s="25">
        <v>1124.3</v>
      </c>
      <c r="H50" s="25">
        <v>1124.3</v>
      </c>
      <c r="I50" s="25">
        <v>1124.3</v>
      </c>
    </row>
    <row r="51" spans="1:9" ht="33" customHeight="1">
      <c r="A51" s="23" t="s">
        <v>63</v>
      </c>
      <c r="B51" s="32" t="s">
        <v>14</v>
      </c>
      <c r="C51" s="32" t="s">
        <v>19</v>
      </c>
      <c r="D51" s="32" t="s">
        <v>13</v>
      </c>
      <c r="E51" s="32" t="s">
        <v>13</v>
      </c>
      <c r="F51" s="32" t="s">
        <v>13</v>
      </c>
      <c r="G51" s="39">
        <f>G52</f>
        <v>2595.3000000000002</v>
      </c>
      <c r="H51" s="39">
        <f t="shared" ref="H51:I51" si="13">H52</f>
        <v>2595.3000000000002</v>
      </c>
      <c r="I51" s="39">
        <f t="shared" si="13"/>
        <v>2595.3000000000002</v>
      </c>
    </row>
    <row r="52" spans="1:9" ht="69.75" customHeight="1">
      <c r="A52" s="23" t="s">
        <v>267</v>
      </c>
      <c r="B52" s="1" t="s">
        <v>14</v>
      </c>
      <c r="C52" s="30" t="s">
        <v>19</v>
      </c>
      <c r="D52" s="30" t="s">
        <v>5</v>
      </c>
      <c r="E52" s="30"/>
      <c r="F52" s="30"/>
      <c r="G52" s="38">
        <f>G53+G57</f>
        <v>2595.3000000000002</v>
      </c>
      <c r="H52" s="38">
        <f>H53+H57</f>
        <v>2595.3000000000002</v>
      </c>
      <c r="I52" s="38">
        <f>I53+I57</f>
        <v>2595.3000000000002</v>
      </c>
    </row>
    <row r="53" spans="1:9" ht="33" customHeight="1">
      <c r="A53" s="23" t="s">
        <v>109</v>
      </c>
      <c r="B53" s="1" t="s">
        <v>14</v>
      </c>
      <c r="C53" s="30" t="s">
        <v>19</v>
      </c>
      <c r="D53" s="30" t="s">
        <v>5</v>
      </c>
      <c r="E53" s="30" t="s">
        <v>110</v>
      </c>
      <c r="F53" s="30"/>
      <c r="G53" s="24">
        <f>G54</f>
        <v>750</v>
      </c>
      <c r="H53" s="25">
        <f>H54</f>
        <v>750</v>
      </c>
      <c r="I53" s="25">
        <f>I54</f>
        <v>750</v>
      </c>
    </row>
    <row r="54" spans="1:9" ht="48.75" customHeight="1">
      <c r="A54" s="23" t="s">
        <v>70</v>
      </c>
      <c r="B54" s="1" t="s">
        <v>14</v>
      </c>
      <c r="C54" s="1" t="s">
        <v>19</v>
      </c>
      <c r="D54" s="1" t="s">
        <v>5</v>
      </c>
      <c r="E54" s="1" t="s">
        <v>139</v>
      </c>
      <c r="F54" s="1" t="s">
        <v>13</v>
      </c>
      <c r="G54" s="24">
        <f>G55+G56</f>
        <v>750</v>
      </c>
      <c r="H54" s="24">
        <f t="shared" ref="H54:I54" si="14">H55+H56</f>
        <v>750</v>
      </c>
      <c r="I54" s="24">
        <f t="shared" si="14"/>
        <v>750</v>
      </c>
    </row>
    <row r="55" spans="1:9" ht="97.5" customHeight="1">
      <c r="A55" s="35" t="s">
        <v>165</v>
      </c>
      <c r="B55" s="1" t="s">
        <v>14</v>
      </c>
      <c r="C55" s="1" t="s">
        <v>19</v>
      </c>
      <c r="D55" s="1" t="s">
        <v>5</v>
      </c>
      <c r="E55" s="1" t="s">
        <v>139</v>
      </c>
      <c r="F55" s="1" t="s">
        <v>164</v>
      </c>
      <c r="G55" s="25">
        <v>650</v>
      </c>
      <c r="H55" s="25">
        <v>650</v>
      </c>
      <c r="I55" s="25">
        <v>650</v>
      </c>
    </row>
    <row r="56" spans="1:9" ht="54.75" customHeight="1">
      <c r="A56" s="23" t="s">
        <v>169</v>
      </c>
      <c r="B56" s="1" t="s">
        <v>14</v>
      </c>
      <c r="C56" s="30" t="s">
        <v>19</v>
      </c>
      <c r="D56" s="30" t="s">
        <v>5</v>
      </c>
      <c r="E56" s="30" t="s">
        <v>139</v>
      </c>
      <c r="F56" s="30" t="s">
        <v>166</v>
      </c>
      <c r="G56" s="38">
        <v>100</v>
      </c>
      <c r="H56" s="38">
        <v>100</v>
      </c>
      <c r="I56" s="38">
        <v>100</v>
      </c>
    </row>
    <row r="57" spans="1:9" ht="65.25" customHeight="1">
      <c r="A57" s="23" t="s">
        <v>111</v>
      </c>
      <c r="B57" s="1" t="s">
        <v>14</v>
      </c>
      <c r="C57" s="1" t="s">
        <v>19</v>
      </c>
      <c r="D57" s="1" t="s">
        <v>5</v>
      </c>
      <c r="E57" s="1" t="s">
        <v>206</v>
      </c>
      <c r="F57" s="1"/>
      <c r="G57" s="24">
        <f t="shared" ref="G57:I58" si="15">G58</f>
        <v>1845.3</v>
      </c>
      <c r="H57" s="25">
        <f t="shared" si="15"/>
        <v>1845.3</v>
      </c>
      <c r="I57" s="25">
        <f t="shared" si="15"/>
        <v>1845.3</v>
      </c>
    </row>
    <row r="58" spans="1:9" ht="51.75" customHeight="1">
      <c r="A58" s="23" t="s">
        <v>70</v>
      </c>
      <c r="B58" s="1" t="s">
        <v>14</v>
      </c>
      <c r="C58" s="1" t="s">
        <v>19</v>
      </c>
      <c r="D58" s="1" t="s">
        <v>5</v>
      </c>
      <c r="E58" s="1" t="s">
        <v>203</v>
      </c>
      <c r="F58" s="1"/>
      <c r="G58" s="24">
        <f>G59</f>
        <v>1845.3</v>
      </c>
      <c r="H58" s="24">
        <f t="shared" si="15"/>
        <v>1845.3</v>
      </c>
      <c r="I58" s="24">
        <f t="shared" si="15"/>
        <v>1845.3</v>
      </c>
    </row>
    <row r="59" spans="1:9" ht="96.75" customHeight="1">
      <c r="A59" s="35" t="s">
        <v>165</v>
      </c>
      <c r="B59" s="1" t="s">
        <v>14</v>
      </c>
      <c r="C59" s="1" t="s">
        <v>19</v>
      </c>
      <c r="D59" s="1" t="s">
        <v>5</v>
      </c>
      <c r="E59" s="1" t="s">
        <v>203</v>
      </c>
      <c r="F59" s="1" t="s">
        <v>164</v>
      </c>
      <c r="G59" s="24">
        <v>1845.3</v>
      </c>
      <c r="H59" s="24">
        <v>1845.3</v>
      </c>
      <c r="I59" s="24">
        <v>1845.3</v>
      </c>
    </row>
    <row r="60" spans="1:9" ht="18.75" customHeight="1">
      <c r="A60" s="23" t="s">
        <v>57</v>
      </c>
      <c r="B60" s="32" t="s">
        <v>14</v>
      </c>
      <c r="C60" s="32" t="s">
        <v>16</v>
      </c>
      <c r="D60" s="32" t="s">
        <v>69</v>
      </c>
      <c r="E60" s="32" t="s">
        <v>13</v>
      </c>
      <c r="F60" s="32" t="s">
        <v>13</v>
      </c>
      <c r="G60" s="39">
        <f>G61+G65</f>
        <v>29257.9</v>
      </c>
      <c r="H60" s="39">
        <f t="shared" ref="H60:I60" si="16">H61+H65</f>
        <v>28411.5</v>
      </c>
      <c r="I60" s="39">
        <f t="shared" si="16"/>
        <v>30394.7</v>
      </c>
    </row>
    <row r="61" spans="1:9" ht="18.75" customHeight="1">
      <c r="A61" s="23" t="s">
        <v>235</v>
      </c>
      <c r="B61" s="32" t="s">
        <v>14</v>
      </c>
      <c r="C61" s="32" t="s">
        <v>16</v>
      </c>
      <c r="D61" s="32" t="s">
        <v>21</v>
      </c>
      <c r="E61" s="32"/>
      <c r="F61" s="32"/>
      <c r="G61" s="39">
        <f>G62</f>
        <v>1074.4000000000001</v>
      </c>
      <c r="H61" s="39">
        <f t="shared" ref="H61:I61" si="17">H62</f>
        <v>1074.4000000000001</v>
      </c>
      <c r="I61" s="39">
        <f t="shared" si="17"/>
        <v>1074.4000000000001</v>
      </c>
    </row>
    <row r="62" spans="1:9" ht="18.75" customHeight="1">
      <c r="A62" s="23" t="s">
        <v>242</v>
      </c>
      <c r="B62" s="32" t="s">
        <v>14</v>
      </c>
      <c r="C62" s="32" t="s">
        <v>16</v>
      </c>
      <c r="D62" s="32" t="s">
        <v>21</v>
      </c>
      <c r="E62" s="32" t="s">
        <v>243</v>
      </c>
      <c r="F62" s="32"/>
      <c r="G62" s="39">
        <f>G63</f>
        <v>1074.4000000000001</v>
      </c>
      <c r="H62" s="39">
        <f t="shared" ref="H62:I63" si="18">H63</f>
        <v>1074.4000000000001</v>
      </c>
      <c r="I62" s="39">
        <f t="shared" si="18"/>
        <v>1074.4000000000001</v>
      </c>
    </row>
    <row r="63" spans="1:9" ht="171.75" customHeight="1">
      <c r="A63" s="47" t="s">
        <v>226</v>
      </c>
      <c r="B63" s="1" t="s">
        <v>14</v>
      </c>
      <c r="C63" s="1" t="s">
        <v>16</v>
      </c>
      <c r="D63" s="1" t="s">
        <v>21</v>
      </c>
      <c r="E63" s="1" t="s">
        <v>225</v>
      </c>
      <c r="F63" s="1"/>
      <c r="G63" s="24">
        <f>G64</f>
        <v>1074.4000000000001</v>
      </c>
      <c r="H63" s="24">
        <f t="shared" si="18"/>
        <v>1074.4000000000001</v>
      </c>
      <c r="I63" s="24">
        <f t="shared" si="18"/>
        <v>1074.4000000000001</v>
      </c>
    </row>
    <row r="64" spans="1:9" ht="50.25" customHeight="1">
      <c r="A64" s="23" t="s">
        <v>169</v>
      </c>
      <c r="B64" s="1" t="s">
        <v>14</v>
      </c>
      <c r="C64" s="1" t="s">
        <v>16</v>
      </c>
      <c r="D64" s="1" t="s">
        <v>21</v>
      </c>
      <c r="E64" s="1" t="s">
        <v>225</v>
      </c>
      <c r="F64" s="1" t="s">
        <v>166</v>
      </c>
      <c r="G64" s="24">
        <v>1074.4000000000001</v>
      </c>
      <c r="H64" s="24">
        <v>1074.4000000000001</v>
      </c>
      <c r="I64" s="24">
        <v>1074.4000000000001</v>
      </c>
    </row>
    <row r="65" spans="1:9" ht="21.75" customHeight="1">
      <c r="A65" s="23" t="s">
        <v>22</v>
      </c>
      <c r="B65" s="1" t="s">
        <v>14</v>
      </c>
      <c r="C65" s="1" t="s">
        <v>16</v>
      </c>
      <c r="D65" s="1" t="s">
        <v>20</v>
      </c>
      <c r="E65" s="1" t="s">
        <v>13</v>
      </c>
      <c r="F65" s="1" t="s">
        <v>13</v>
      </c>
      <c r="G65" s="24">
        <f>G66</f>
        <v>28183.5</v>
      </c>
      <c r="H65" s="24">
        <f t="shared" ref="H65:I65" si="19">H66</f>
        <v>27337.1</v>
      </c>
      <c r="I65" s="24">
        <f t="shared" si="19"/>
        <v>29320.3</v>
      </c>
    </row>
    <row r="66" spans="1:9" ht="51.75" customHeight="1">
      <c r="A66" s="23" t="s">
        <v>138</v>
      </c>
      <c r="B66" s="1" t="s">
        <v>14</v>
      </c>
      <c r="C66" s="1" t="s">
        <v>16</v>
      </c>
      <c r="D66" s="1" t="s">
        <v>20</v>
      </c>
      <c r="E66" s="1" t="s">
        <v>112</v>
      </c>
      <c r="F66" s="1"/>
      <c r="G66" s="24">
        <f>G67</f>
        <v>28183.5</v>
      </c>
      <c r="H66" s="24">
        <f t="shared" ref="H66:I67" si="20">H67</f>
        <v>27337.1</v>
      </c>
      <c r="I66" s="24">
        <f t="shared" si="20"/>
        <v>29320.3</v>
      </c>
    </row>
    <row r="67" spans="1:9" ht="33.75" customHeight="1">
      <c r="A67" s="23" t="s">
        <v>75</v>
      </c>
      <c r="B67" s="1" t="s">
        <v>14</v>
      </c>
      <c r="C67" s="1" t="s">
        <v>16</v>
      </c>
      <c r="D67" s="1" t="s">
        <v>20</v>
      </c>
      <c r="E67" s="1" t="s">
        <v>232</v>
      </c>
      <c r="F67" s="1" t="s">
        <v>13</v>
      </c>
      <c r="G67" s="24">
        <f>G68</f>
        <v>28183.5</v>
      </c>
      <c r="H67" s="24">
        <f t="shared" si="20"/>
        <v>27337.1</v>
      </c>
      <c r="I67" s="24">
        <f t="shared" si="20"/>
        <v>29320.3</v>
      </c>
    </row>
    <row r="68" spans="1:9" ht="55.5" customHeight="1">
      <c r="A68" s="23" t="s">
        <v>169</v>
      </c>
      <c r="B68" s="1" t="s">
        <v>14</v>
      </c>
      <c r="C68" s="1" t="s">
        <v>16</v>
      </c>
      <c r="D68" s="1" t="s">
        <v>20</v>
      </c>
      <c r="E68" s="1" t="s">
        <v>232</v>
      </c>
      <c r="F68" s="1" t="s">
        <v>166</v>
      </c>
      <c r="G68" s="24">
        <v>28183.5</v>
      </c>
      <c r="H68" s="25">
        <v>27337.1</v>
      </c>
      <c r="I68" s="25">
        <v>29320.3</v>
      </c>
    </row>
    <row r="69" spans="1:9" ht="23.25" customHeight="1">
      <c r="A69" s="23" t="s">
        <v>56</v>
      </c>
      <c r="B69" s="1" t="s">
        <v>14</v>
      </c>
      <c r="C69" s="1" t="s">
        <v>21</v>
      </c>
      <c r="D69" s="1" t="s">
        <v>69</v>
      </c>
      <c r="E69" s="1" t="s">
        <v>13</v>
      </c>
      <c r="F69" s="1" t="s">
        <v>13</v>
      </c>
      <c r="G69" s="24">
        <f>G73+G78+G80+G82+G93+G87+G84+G89</f>
        <v>59875.57</v>
      </c>
      <c r="H69" s="24">
        <f t="shared" ref="H69:I69" si="21">H73+H78+H80+H82+H93+H87+H84+H89</f>
        <v>11759.1</v>
      </c>
      <c r="I69" s="24">
        <f t="shared" si="21"/>
        <v>11759.1</v>
      </c>
    </row>
    <row r="70" spans="1:9" ht="22.5" customHeight="1">
      <c r="A70" s="23" t="s">
        <v>77</v>
      </c>
      <c r="B70" s="1" t="s">
        <v>14</v>
      </c>
      <c r="C70" s="1" t="s">
        <v>21</v>
      </c>
      <c r="D70" s="1" t="s">
        <v>15</v>
      </c>
      <c r="E70" s="1"/>
      <c r="F70" s="1"/>
      <c r="G70" s="24">
        <f>G71</f>
        <v>250</v>
      </c>
      <c r="H70" s="24">
        <f t="shared" ref="H70:I71" si="22">H71</f>
        <v>250</v>
      </c>
      <c r="I70" s="24">
        <f t="shared" si="22"/>
        <v>250</v>
      </c>
    </row>
    <row r="71" spans="1:9" ht="47.25">
      <c r="A71" s="23" t="s">
        <v>113</v>
      </c>
      <c r="B71" s="1" t="s">
        <v>14</v>
      </c>
      <c r="C71" s="1" t="s">
        <v>21</v>
      </c>
      <c r="D71" s="1" t="s">
        <v>15</v>
      </c>
      <c r="E71" s="1" t="s">
        <v>237</v>
      </c>
      <c r="F71" s="1"/>
      <c r="G71" s="24">
        <f>G72</f>
        <v>250</v>
      </c>
      <c r="H71" s="24">
        <f t="shared" si="22"/>
        <v>250</v>
      </c>
      <c r="I71" s="24">
        <f t="shared" si="22"/>
        <v>250</v>
      </c>
    </row>
    <row r="72" spans="1:9" ht="49.5" customHeight="1">
      <c r="A72" s="23" t="s">
        <v>147</v>
      </c>
      <c r="B72" s="1" t="s">
        <v>14</v>
      </c>
      <c r="C72" s="1" t="s">
        <v>21</v>
      </c>
      <c r="D72" s="1" t="s">
        <v>15</v>
      </c>
      <c r="E72" s="1" t="s">
        <v>236</v>
      </c>
      <c r="F72" s="1"/>
      <c r="G72" s="24">
        <f>G73</f>
        <v>250</v>
      </c>
      <c r="H72" s="24">
        <f t="shared" ref="H72" si="23">H73</f>
        <v>250</v>
      </c>
      <c r="I72" s="24">
        <v>250</v>
      </c>
    </row>
    <row r="73" spans="1:9" ht="47.25">
      <c r="A73" s="23" t="s">
        <v>78</v>
      </c>
      <c r="B73" s="1" t="s">
        <v>14</v>
      </c>
      <c r="C73" s="1" t="s">
        <v>21</v>
      </c>
      <c r="D73" s="1" t="s">
        <v>15</v>
      </c>
      <c r="E73" s="1" t="s">
        <v>236</v>
      </c>
      <c r="F73" s="1" t="s">
        <v>166</v>
      </c>
      <c r="G73" s="24">
        <v>250</v>
      </c>
      <c r="H73" s="25">
        <v>250</v>
      </c>
      <c r="I73" s="25">
        <v>250</v>
      </c>
    </row>
    <row r="74" spans="1:9" ht="18" customHeight="1">
      <c r="A74" s="23" t="s">
        <v>50</v>
      </c>
      <c r="B74" s="1" t="s">
        <v>14</v>
      </c>
      <c r="C74" s="1" t="s">
        <v>21</v>
      </c>
      <c r="D74" s="1" t="s">
        <v>19</v>
      </c>
      <c r="E74" s="1"/>
      <c r="F74" s="1"/>
      <c r="G74" s="24">
        <f>G78++G80+G82+G85+G84+G89</f>
        <v>56060.47</v>
      </c>
      <c r="H74" s="24">
        <f t="shared" ref="H74:I74" si="24">H78++H80+H82+H85+H84+H89</f>
        <v>7944</v>
      </c>
      <c r="I74" s="24">
        <f t="shared" si="24"/>
        <v>7944</v>
      </c>
    </row>
    <row r="75" spans="1:9" ht="51" customHeight="1">
      <c r="A75" s="23" t="s">
        <v>179</v>
      </c>
      <c r="B75" s="1" t="s">
        <v>14</v>
      </c>
      <c r="C75" s="1" t="s">
        <v>21</v>
      </c>
      <c r="D75" s="1" t="s">
        <v>19</v>
      </c>
      <c r="E75" s="1" t="s">
        <v>186</v>
      </c>
      <c r="F75" s="1"/>
      <c r="G75" s="24">
        <f>G76</f>
        <v>29787.5</v>
      </c>
      <c r="H75" s="25">
        <v>0</v>
      </c>
      <c r="I75" s="25">
        <v>0</v>
      </c>
    </row>
    <row r="76" spans="1:9" ht="43.5" customHeight="1">
      <c r="A76" s="23" t="s">
        <v>239</v>
      </c>
      <c r="B76" s="1" t="s">
        <v>14</v>
      </c>
      <c r="C76" s="1" t="s">
        <v>21</v>
      </c>
      <c r="D76" s="1" t="s">
        <v>19</v>
      </c>
      <c r="E76" s="1" t="s">
        <v>238</v>
      </c>
      <c r="F76" s="1"/>
      <c r="G76" s="24">
        <f>G77</f>
        <v>29787.5</v>
      </c>
      <c r="H76" s="25">
        <v>0</v>
      </c>
      <c r="I76" s="25">
        <v>0</v>
      </c>
    </row>
    <row r="77" spans="1:9" ht="51" customHeight="1">
      <c r="A77" s="23" t="s">
        <v>78</v>
      </c>
      <c r="B77" s="1" t="s">
        <v>14</v>
      </c>
      <c r="C77" s="1" t="s">
        <v>21</v>
      </c>
      <c r="D77" s="1" t="s">
        <v>19</v>
      </c>
      <c r="E77" s="1" t="s">
        <v>209</v>
      </c>
      <c r="F77" s="1"/>
      <c r="G77" s="24">
        <f>G78</f>
        <v>29787.5</v>
      </c>
      <c r="H77" s="25">
        <v>0</v>
      </c>
      <c r="I77" s="25">
        <v>0</v>
      </c>
    </row>
    <row r="78" spans="1:9" ht="51" customHeight="1">
      <c r="A78" s="23" t="s">
        <v>244</v>
      </c>
      <c r="B78" s="1" t="s">
        <v>14</v>
      </c>
      <c r="C78" s="1" t="s">
        <v>21</v>
      </c>
      <c r="D78" s="1" t="s">
        <v>19</v>
      </c>
      <c r="E78" s="1" t="s">
        <v>209</v>
      </c>
      <c r="F78" s="1" t="s">
        <v>166</v>
      </c>
      <c r="G78" s="24">
        <v>29787.5</v>
      </c>
      <c r="H78" s="25">
        <v>0</v>
      </c>
      <c r="I78" s="25">
        <v>0</v>
      </c>
    </row>
    <row r="79" spans="1:9" ht="36.75" customHeight="1">
      <c r="A79" s="23" t="s">
        <v>148</v>
      </c>
      <c r="B79" s="1" t="s">
        <v>14</v>
      </c>
      <c r="C79" s="1" t="s">
        <v>21</v>
      </c>
      <c r="D79" s="1" t="s">
        <v>19</v>
      </c>
      <c r="E79" s="1" t="s">
        <v>149</v>
      </c>
      <c r="F79" s="1"/>
      <c r="G79" s="24">
        <f>G80+G81+G84+G89</f>
        <v>25825.67</v>
      </c>
      <c r="H79" s="24">
        <f t="shared" ref="H79:I79" si="25">H80+H81+H84+H89</f>
        <v>7944</v>
      </c>
      <c r="I79" s="24">
        <f t="shared" si="25"/>
        <v>7944</v>
      </c>
    </row>
    <row r="80" spans="1:9" ht="50.25" customHeight="1">
      <c r="A80" s="35" t="s">
        <v>171</v>
      </c>
      <c r="B80" s="1" t="s">
        <v>14</v>
      </c>
      <c r="C80" s="1" t="s">
        <v>21</v>
      </c>
      <c r="D80" s="1" t="s">
        <v>19</v>
      </c>
      <c r="E80" s="1" t="s">
        <v>114</v>
      </c>
      <c r="F80" s="1" t="s">
        <v>170</v>
      </c>
      <c r="G80" s="24">
        <v>18157.43</v>
      </c>
      <c r="H80" s="24">
        <v>7794</v>
      </c>
      <c r="I80" s="24">
        <v>7794</v>
      </c>
    </row>
    <row r="81" spans="1:9" ht="68.25" customHeight="1">
      <c r="A81" s="35" t="s">
        <v>184</v>
      </c>
      <c r="B81" s="1" t="s">
        <v>14</v>
      </c>
      <c r="C81" s="1" t="s">
        <v>21</v>
      </c>
      <c r="D81" s="1" t="s">
        <v>19</v>
      </c>
      <c r="E81" s="1" t="s">
        <v>180</v>
      </c>
      <c r="F81" s="1"/>
      <c r="G81" s="24">
        <f>G82</f>
        <v>4150</v>
      </c>
      <c r="H81" s="24">
        <f t="shared" ref="H81:I81" si="26">H82</f>
        <v>150</v>
      </c>
      <c r="I81" s="24">
        <f t="shared" si="26"/>
        <v>150</v>
      </c>
    </row>
    <row r="82" spans="1:9" ht="49.5" customHeight="1">
      <c r="A82" s="23" t="s">
        <v>78</v>
      </c>
      <c r="B82" s="1" t="s">
        <v>14</v>
      </c>
      <c r="C82" s="1" t="s">
        <v>21</v>
      </c>
      <c r="D82" s="1" t="s">
        <v>19</v>
      </c>
      <c r="E82" s="1" t="s">
        <v>180</v>
      </c>
      <c r="F82" s="1" t="s">
        <v>166</v>
      </c>
      <c r="G82" s="24">
        <v>4150</v>
      </c>
      <c r="H82" s="24">
        <v>150</v>
      </c>
      <c r="I82" s="24">
        <v>150</v>
      </c>
    </row>
    <row r="83" spans="1:9" ht="47.25">
      <c r="A83" s="23" t="s">
        <v>295</v>
      </c>
      <c r="B83" s="1" t="s">
        <v>14</v>
      </c>
      <c r="C83" s="1" t="s">
        <v>21</v>
      </c>
      <c r="D83" s="1" t="s">
        <v>19</v>
      </c>
      <c r="E83" s="1" t="s">
        <v>180</v>
      </c>
      <c r="F83" s="1"/>
      <c r="G83" s="24">
        <f>G84</f>
        <v>0</v>
      </c>
      <c r="H83" s="24">
        <f t="shared" ref="H83:I83" si="27">H84</f>
        <v>0</v>
      </c>
      <c r="I83" s="24">
        <f t="shared" si="27"/>
        <v>0</v>
      </c>
    </row>
    <row r="84" spans="1:9" ht="31.5">
      <c r="A84" s="23" t="s">
        <v>174</v>
      </c>
      <c r="B84" s="1" t="s">
        <v>14</v>
      </c>
      <c r="C84" s="1" t="s">
        <v>21</v>
      </c>
      <c r="D84" s="1" t="s">
        <v>19</v>
      </c>
      <c r="E84" s="1" t="s">
        <v>180</v>
      </c>
      <c r="F84" s="1" t="s">
        <v>172</v>
      </c>
      <c r="G84" s="24"/>
      <c r="H84" s="24"/>
      <c r="I84" s="24"/>
    </row>
    <row r="85" spans="1:9" ht="94.5">
      <c r="A85" s="23" t="s">
        <v>293</v>
      </c>
      <c r="B85" s="1" t="s">
        <v>14</v>
      </c>
      <c r="C85" s="1" t="s">
        <v>21</v>
      </c>
      <c r="D85" s="1" t="s">
        <v>19</v>
      </c>
      <c r="E85" s="1" t="s">
        <v>294</v>
      </c>
      <c r="F85" s="1"/>
      <c r="G85" s="24">
        <f>G86</f>
        <v>447.3</v>
      </c>
      <c r="H85" s="24">
        <f t="shared" ref="H85:I85" si="28">H86</f>
        <v>0</v>
      </c>
      <c r="I85" s="24">
        <f t="shared" si="28"/>
        <v>0</v>
      </c>
    </row>
    <row r="86" spans="1:9" ht="94.5">
      <c r="A86" s="23" t="s">
        <v>293</v>
      </c>
      <c r="B86" s="1" t="s">
        <v>14</v>
      </c>
      <c r="C86" s="1" t="s">
        <v>21</v>
      </c>
      <c r="D86" s="1" t="s">
        <v>19</v>
      </c>
      <c r="E86" s="1" t="s">
        <v>292</v>
      </c>
      <c r="F86" s="1"/>
      <c r="G86" s="24">
        <f>G87</f>
        <v>447.3</v>
      </c>
      <c r="H86" s="24">
        <f t="shared" ref="H86:I86" si="29">H87</f>
        <v>0</v>
      </c>
      <c r="I86" s="24">
        <f t="shared" si="29"/>
        <v>0</v>
      </c>
    </row>
    <row r="87" spans="1:9" ht="47.25">
      <c r="A87" s="23" t="s">
        <v>78</v>
      </c>
      <c r="B87" s="1" t="s">
        <v>14</v>
      </c>
      <c r="C87" s="1" t="s">
        <v>21</v>
      </c>
      <c r="D87" s="1" t="s">
        <v>19</v>
      </c>
      <c r="E87" s="1" t="s">
        <v>292</v>
      </c>
      <c r="F87" s="1" t="s">
        <v>166</v>
      </c>
      <c r="G87" s="24">
        <v>447.3</v>
      </c>
      <c r="H87" s="24">
        <v>0</v>
      </c>
      <c r="I87" s="24">
        <v>0</v>
      </c>
    </row>
    <row r="88" spans="1:9" ht="47.25">
      <c r="A88" s="23" t="s">
        <v>296</v>
      </c>
      <c r="B88" s="1" t="s">
        <v>14</v>
      </c>
      <c r="C88" s="1" t="s">
        <v>21</v>
      </c>
      <c r="D88" s="1" t="s">
        <v>19</v>
      </c>
      <c r="E88" s="1"/>
      <c r="F88" s="1"/>
      <c r="G88" s="24">
        <f>G89</f>
        <v>3518.24</v>
      </c>
      <c r="H88" s="24">
        <f t="shared" ref="H88:I88" si="30">H89</f>
        <v>0</v>
      </c>
      <c r="I88" s="24">
        <f t="shared" si="30"/>
        <v>0</v>
      </c>
    </row>
    <row r="89" spans="1:9" ht="47.25">
      <c r="A89" s="23" t="s">
        <v>78</v>
      </c>
      <c r="B89" s="1" t="s">
        <v>14</v>
      </c>
      <c r="C89" s="1" t="s">
        <v>21</v>
      </c>
      <c r="D89" s="1" t="s">
        <v>19</v>
      </c>
      <c r="E89" s="1"/>
      <c r="F89" s="1" t="s">
        <v>166</v>
      </c>
      <c r="G89" s="24">
        <v>3518.24</v>
      </c>
      <c r="H89" s="24">
        <v>0</v>
      </c>
      <c r="I89" s="24">
        <v>0</v>
      </c>
    </row>
    <row r="90" spans="1:9" ht="31.5">
      <c r="A90" s="23" t="s">
        <v>23</v>
      </c>
      <c r="B90" s="1" t="s">
        <v>14</v>
      </c>
      <c r="C90" s="1" t="s">
        <v>21</v>
      </c>
      <c r="D90" s="1" t="s">
        <v>21</v>
      </c>
      <c r="E90" s="1"/>
      <c r="F90" s="1"/>
      <c r="G90" s="24">
        <f>G91</f>
        <v>3565.1</v>
      </c>
      <c r="H90" s="24">
        <f t="shared" ref="H90:I90" si="31">H91</f>
        <v>3565.1</v>
      </c>
      <c r="I90" s="24">
        <f t="shared" si="31"/>
        <v>3565.1</v>
      </c>
    </row>
    <row r="91" spans="1:9" ht="47.25" customHeight="1">
      <c r="A91" s="40" t="s">
        <v>115</v>
      </c>
      <c r="B91" s="1" t="s">
        <v>14</v>
      </c>
      <c r="C91" s="1" t="s">
        <v>21</v>
      </c>
      <c r="D91" s="1" t="s">
        <v>21</v>
      </c>
      <c r="E91" s="1" t="s">
        <v>116</v>
      </c>
      <c r="F91" s="1"/>
      <c r="G91" s="24">
        <f t="shared" ref="G91:I92" si="32">G92</f>
        <v>3565.1</v>
      </c>
      <c r="H91" s="25">
        <f t="shared" si="32"/>
        <v>3565.1</v>
      </c>
      <c r="I91" s="25">
        <f t="shared" si="32"/>
        <v>3565.1</v>
      </c>
    </row>
    <row r="92" spans="1:9" ht="48" customHeight="1">
      <c r="A92" s="23" t="s">
        <v>70</v>
      </c>
      <c r="B92" s="1" t="s">
        <v>14</v>
      </c>
      <c r="C92" s="1" t="s">
        <v>21</v>
      </c>
      <c r="D92" s="1" t="s">
        <v>21</v>
      </c>
      <c r="E92" s="1" t="s">
        <v>79</v>
      </c>
      <c r="F92" s="1"/>
      <c r="G92" s="24">
        <f t="shared" si="32"/>
        <v>3565.1</v>
      </c>
      <c r="H92" s="25">
        <f t="shared" si="32"/>
        <v>3565.1</v>
      </c>
      <c r="I92" s="25">
        <f t="shared" si="32"/>
        <v>3565.1</v>
      </c>
    </row>
    <row r="93" spans="1:9" ht="94.5">
      <c r="A93" s="35" t="s">
        <v>165</v>
      </c>
      <c r="B93" s="1" t="s">
        <v>14</v>
      </c>
      <c r="C93" s="1" t="s">
        <v>21</v>
      </c>
      <c r="D93" s="1" t="s">
        <v>21</v>
      </c>
      <c r="E93" s="1" t="s">
        <v>79</v>
      </c>
      <c r="F93" s="1" t="s">
        <v>164</v>
      </c>
      <c r="G93" s="24">
        <v>3565.1</v>
      </c>
      <c r="H93" s="24">
        <v>3565.1</v>
      </c>
      <c r="I93" s="24">
        <v>3565.1</v>
      </c>
    </row>
    <row r="94" spans="1:9" ht="23.25" customHeight="1">
      <c r="A94" s="28" t="s">
        <v>42</v>
      </c>
      <c r="B94" s="1" t="s">
        <v>14</v>
      </c>
      <c r="C94" s="1" t="s">
        <v>24</v>
      </c>
      <c r="D94" s="1" t="s">
        <v>69</v>
      </c>
      <c r="E94" s="1" t="s">
        <v>13</v>
      </c>
      <c r="F94" s="1" t="s">
        <v>13</v>
      </c>
      <c r="G94" s="24">
        <f>G95+G98</f>
        <v>490</v>
      </c>
      <c r="H94" s="24">
        <f t="shared" ref="H94:I94" si="33">H95+H98</f>
        <v>490</v>
      </c>
      <c r="I94" s="24">
        <f t="shared" si="33"/>
        <v>490</v>
      </c>
    </row>
    <row r="95" spans="1:9" ht="34.5" customHeight="1">
      <c r="A95" s="23" t="s">
        <v>157</v>
      </c>
      <c r="B95" s="1" t="s">
        <v>14</v>
      </c>
      <c r="C95" s="1" t="s">
        <v>24</v>
      </c>
      <c r="D95" s="1" t="s">
        <v>21</v>
      </c>
      <c r="E95" s="30"/>
      <c r="F95" s="30"/>
      <c r="G95" s="25">
        <v>0</v>
      </c>
      <c r="H95" s="25">
        <v>0</v>
      </c>
      <c r="I95" s="25">
        <v>0</v>
      </c>
    </row>
    <row r="96" spans="1:9" ht="60.75" customHeight="1">
      <c r="A96" s="43" t="s">
        <v>255</v>
      </c>
      <c r="B96" s="1" t="s">
        <v>14</v>
      </c>
      <c r="C96" s="1" t="s">
        <v>24</v>
      </c>
      <c r="D96" s="1" t="s">
        <v>21</v>
      </c>
      <c r="E96" s="1" t="s">
        <v>260</v>
      </c>
      <c r="F96" s="30"/>
      <c r="G96" s="25">
        <v>0</v>
      </c>
      <c r="H96" s="59">
        <v>0</v>
      </c>
      <c r="I96" s="25">
        <v>0</v>
      </c>
    </row>
    <row r="97" spans="1:9" ht="52.5" customHeight="1">
      <c r="A97" s="23" t="s">
        <v>73</v>
      </c>
      <c r="B97" s="1" t="s">
        <v>14</v>
      </c>
      <c r="C97" s="1" t="s">
        <v>24</v>
      </c>
      <c r="D97" s="1" t="s">
        <v>21</v>
      </c>
      <c r="E97" s="1" t="s">
        <v>260</v>
      </c>
      <c r="F97" s="30" t="s">
        <v>166</v>
      </c>
      <c r="G97" s="25">
        <v>0</v>
      </c>
      <c r="H97" s="59">
        <v>0</v>
      </c>
      <c r="I97" s="25">
        <v>0</v>
      </c>
    </row>
    <row r="98" spans="1:9" ht="31.5">
      <c r="A98" s="23" t="s">
        <v>137</v>
      </c>
      <c r="B98" s="1" t="s">
        <v>14</v>
      </c>
      <c r="C98" s="1" t="s">
        <v>24</v>
      </c>
      <c r="D98" s="1" t="s">
        <v>24</v>
      </c>
      <c r="E98" s="1"/>
      <c r="F98" s="1"/>
      <c r="G98" s="24">
        <f>G101+G99</f>
        <v>490</v>
      </c>
      <c r="H98" s="24">
        <f t="shared" ref="H98:I98" si="34">H101+H99</f>
        <v>490</v>
      </c>
      <c r="I98" s="24">
        <f t="shared" si="34"/>
        <v>490</v>
      </c>
    </row>
    <row r="99" spans="1:9" ht="53.25" customHeight="1">
      <c r="A99" s="23" t="s">
        <v>141</v>
      </c>
      <c r="B99" s="1" t="s">
        <v>14</v>
      </c>
      <c r="C99" s="30" t="s">
        <v>24</v>
      </c>
      <c r="D99" s="30" t="s">
        <v>24</v>
      </c>
      <c r="E99" s="1" t="s">
        <v>142</v>
      </c>
      <c r="F99" s="30"/>
      <c r="G99" s="24">
        <v>70</v>
      </c>
      <c r="H99" s="25">
        <v>70</v>
      </c>
      <c r="I99" s="25">
        <v>70</v>
      </c>
    </row>
    <row r="100" spans="1:9" ht="47.25">
      <c r="A100" s="23" t="s">
        <v>169</v>
      </c>
      <c r="B100" s="1" t="s">
        <v>14</v>
      </c>
      <c r="C100" s="30" t="s">
        <v>24</v>
      </c>
      <c r="D100" s="30" t="s">
        <v>24</v>
      </c>
      <c r="E100" s="1" t="s">
        <v>142</v>
      </c>
      <c r="F100" s="30" t="s">
        <v>166</v>
      </c>
      <c r="G100" s="24">
        <v>70</v>
      </c>
      <c r="H100" s="25">
        <v>70</v>
      </c>
      <c r="I100" s="25">
        <v>70</v>
      </c>
    </row>
    <row r="101" spans="1:9" ht="36.75" customHeight="1">
      <c r="A101" s="23" t="s">
        <v>200</v>
      </c>
      <c r="B101" s="1" t="s">
        <v>14</v>
      </c>
      <c r="C101" s="1" t="s">
        <v>24</v>
      </c>
      <c r="D101" s="1" t="s">
        <v>24</v>
      </c>
      <c r="E101" s="1" t="s">
        <v>204</v>
      </c>
      <c r="F101" s="1"/>
      <c r="G101" s="24">
        <f>G102</f>
        <v>420</v>
      </c>
      <c r="H101" s="24">
        <f t="shared" ref="H101:I101" si="35">H102</f>
        <v>420</v>
      </c>
      <c r="I101" s="24">
        <f t="shared" si="35"/>
        <v>420</v>
      </c>
    </row>
    <row r="102" spans="1:9" ht="47.25">
      <c r="A102" s="23" t="s">
        <v>169</v>
      </c>
      <c r="B102" s="1" t="s">
        <v>14</v>
      </c>
      <c r="C102" s="1" t="s">
        <v>24</v>
      </c>
      <c r="D102" s="1" t="s">
        <v>24</v>
      </c>
      <c r="E102" s="1" t="s">
        <v>204</v>
      </c>
      <c r="F102" s="1" t="s">
        <v>166</v>
      </c>
      <c r="G102" s="24">
        <v>420</v>
      </c>
      <c r="H102" s="25">
        <v>420</v>
      </c>
      <c r="I102" s="25">
        <v>420</v>
      </c>
    </row>
    <row r="103" spans="1:9" ht="21.75" customHeight="1">
      <c r="A103" s="23" t="s">
        <v>53</v>
      </c>
      <c r="B103" s="32" t="s">
        <v>14</v>
      </c>
      <c r="C103" s="32" t="s">
        <v>5</v>
      </c>
      <c r="D103" s="32" t="s">
        <v>13</v>
      </c>
      <c r="E103" s="32" t="s">
        <v>13</v>
      </c>
      <c r="F103" s="32" t="s">
        <v>13</v>
      </c>
      <c r="G103" s="39">
        <f>G104+G107+G110+G113</f>
        <v>9114.4</v>
      </c>
      <c r="H103" s="39">
        <f>H104+H107+H110+H113</f>
        <v>6577</v>
      </c>
      <c r="I103" s="39">
        <f>I104+I107+I110+I113</f>
        <v>6720.6999999999989</v>
      </c>
    </row>
    <row r="104" spans="1:9" ht="18.75" customHeight="1">
      <c r="A104" s="23" t="s">
        <v>28</v>
      </c>
      <c r="B104" s="1" t="s">
        <v>14</v>
      </c>
      <c r="C104" s="1" t="s">
        <v>5</v>
      </c>
      <c r="D104" s="1" t="s">
        <v>15</v>
      </c>
      <c r="E104" s="1" t="s">
        <v>13</v>
      </c>
      <c r="F104" s="1" t="s">
        <v>13</v>
      </c>
      <c r="G104" s="24">
        <f>G105</f>
        <v>3838.5</v>
      </c>
      <c r="H104" s="24">
        <f t="shared" ref="H104:I104" si="36">H105</f>
        <v>3838.5</v>
      </c>
      <c r="I104" s="24">
        <f t="shared" si="36"/>
        <v>3838.5</v>
      </c>
    </row>
    <row r="105" spans="1:9" ht="47.25">
      <c r="A105" s="23" t="s">
        <v>82</v>
      </c>
      <c r="B105" s="1" t="s">
        <v>14</v>
      </c>
      <c r="C105" s="1" t="s">
        <v>5</v>
      </c>
      <c r="D105" s="1" t="s">
        <v>15</v>
      </c>
      <c r="E105" s="1" t="s">
        <v>83</v>
      </c>
      <c r="F105" s="1" t="s">
        <v>13</v>
      </c>
      <c r="G105" s="24">
        <f>G106</f>
        <v>3838.5</v>
      </c>
      <c r="H105" s="24">
        <f t="shared" ref="H105:I105" si="37">H106</f>
        <v>3838.5</v>
      </c>
      <c r="I105" s="24">
        <f t="shared" si="37"/>
        <v>3838.5</v>
      </c>
    </row>
    <row r="106" spans="1:9" ht="34.5" customHeight="1">
      <c r="A106" s="23" t="s">
        <v>173</v>
      </c>
      <c r="B106" s="32" t="s">
        <v>14</v>
      </c>
      <c r="C106" s="32" t="s">
        <v>5</v>
      </c>
      <c r="D106" s="32" t="s">
        <v>15</v>
      </c>
      <c r="E106" s="32" t="s">
        <v>83</v>
      </c>
      <c r="F106" s="32" t="s">
        <v>172</v>
      </c>
      <c r="G106" s="39">
        <v>3838.5</v>
      </c>
      <c r="H106" s="39">
        <v>3838.5</v>
      </c>
      <c r="I106" s="39">
        <v>3838.5</v>
      </c>
    </row>
    <row r="107" spans="1:9" ht="18" customHeight="1">
      <c r="A107" s="23" t="s">
        <v>247</v>
      </c>
      <c r="B107" s="32" t="s">
        <v>14</v>
      </c>
      <c r="C107" s="32" t="s">
        <v>5</v>
      </c>
      <c r="D107" s="32" t="s">
        <v>19</v>
      </c>
      <c r="E107" s="32"/>
      <c r="F107" s="32"/>
      <c r="G107" s="39">
        <f>G108</f>
        <v>540.4</v>
      </c>
      <c r="H107" s="39">
        <f>H108</f>
        <v>540.4</v>
      </c>
      <c r="I107" s="39">
        <f>I108</f>
        <v>540.4</v>
      </c>
    </row>
    <row r="108" spans="1:9" ht="99.75" customHeight="1">
      <c r="A108" s="41" t="s">
        <v>246</v>
      </c>
      <c r="B108" s="41" t="s">
        <v>14</v>
      </c>
      <c r="C108" s="41" t="s">
        <v>5</v>
      </c>
      <c r="D108" s="41" t="s">
        <v>19</v>
      </c>
      <c r="E108" s="41" t="s">
        <v>245</v>
      </c>
      <c r="F108" s="41"/>
      <c r="G108" s="66">
        <f>G109</f>
        <v>540.4</v>
      </c>
      <c r="H108" s="66">
        <f t="shared" ref="H108:I108" si="38">H109</f>
        <v>540.4</v>
      </c>
      <c r="I108" s="66">
        <f t="shared" si="38"/>
        <v>540.4</v>
      </c>
    </row>
    <row r="109" spans="1:9" ht="34.5" customHeight="1">
      <c r="A109" s="23" t="s">
        <v>174</v>
      </c>
      <c r="B109" s="32" t="s">
        <v>14</v>
      </c>
      <c r="C109" s="32" t="s">
        <v>5</v>
      </c>
      <c r="D109" s="32" t="s">
        <v>19</v>
      </c>
      <c r="E109" s="32" t="s">
        <v>245</v>
      </c>
      <c r="F109" s="32" t="s">
        <v>172</v>
      </c>
      <c r="G109" s="39">
        <v>540.4</v>
      </c>
      <c r="H109" s="39">
        <v>540.4</v>
      </c>
      <c r="I109" s="39">
        <v>540.4</v>
      </c>
    </row>
    <row r="110" spans="1:9" ht="36" customHeight="1">
      <c r="A110" s="23" t="s">
        <v>221</v>
      </c>
      <c r="B110" s="32" t="s">
        <v>14</v>
      </c>
      <c r="C110" s="32" t="s">
        <v>5</v>
      </c>
      <c r="D110" s="32" t="s">
        <v>16</v>
      </c>
      <c r="E110" s="32" t="s">
        <v>220</v>
      </c>
      <c r="F110" s="32"/>
      <c r="G110" s="39">
        <f>G111</f>
        <v>3704.4</v>
      </c>
      <c r="H110" s="39">
        <f t="shared" ref="H110:I110" si="39">H111</f>
        <v>1167</v>
      </c>
      <c r="I110" s="39">
        <f t="shared" si="39"/>
        <v>1310.7</v>
      </c>
    </row>
    <row r="111" spans="1:9" ht="24.75" customHeight="1">
      <c r="A111" s="23" t="s">
        <v>219</v>
      </c>
      <c r="B111" s="1" t="s">
        <v>14</v>
      </c>
      <c r="C111" s="1" t="s">
        <v>5</v>
      </c>
      <c r="D111" s="1" t="s">
        <v>16</v>
      </c>
      <c r="E111" s="1" t="s">
        <v>216</v>
      </c>
      <c r="F111" s="1"/>
      <c r="G111" s="24">
        <f>G112</f>
        <v>3704.4</v>
      </c>
      <c r="H111" s="24">
        <f t="shared" ref="H111:I111" si="40">H112</f>
        <v>1167</v>
      </c>
      <c r="I111" s="24">
        <f t="shared" si="40"/>
        <v>1310.7</v>
      </c>
    </row>
    <row r="112" spans="1:9" ht="35.25" customHeight="1">
      <c r="A112" s="23" t="s">
        <v>174</v>
      </c>
      <c r="B112" s="1" t="s">
        <v>14</v>
      </c>
      <c r="C112" s="1" t="s">
        <v>5</v>
      </c>
      <c r="D112" s="1" t="s">
        <v>16</v>
      </c>
      <c r="E112" s="1" t="s">
        <v>216</v>
      </c>
      <c r="F112" s="1" t="s">
        <v>172</v>
      </c>
      <c r="G112" s="24">
        <v>3704.4</v>
      </c>
      <c r="H112" s="24">
        <v>1167</v>
      </c>
      <c r="I112" s="24">
        <v>1310.7</v>
      </c>
    </row>
    <row r="113" spans="1:9" ht="30" customHeight="1">
      <c r="A113" s="23" t="s">
        <v>30</v>
      </c>
      <c r="B113" s="1" t="s">
        <v>14</v>
      </c>
      <c r="C113" s="1" t="s">
        <v>5</v>
      </c>
      <c r="D113" s="1" t="s">
        <v>29</v>
      </c>
      <c r="E113" s="1" t="s">
        <v>13</v>
      </c>
      <c r="F113" s="1" t="s">
        <v>13</v>
      </c>
      <c r="G113" s="24">
        <f>G114</f>
        <v>1031.0999999999999</v>
      </c>
      <c r="H113" s="24">
        <f t="shared" ref="H113:I114" si="41">H114</f>
        <v>1031.0999999999999</v>
      </c>
      <c r="I113" s="24">
        <f t="shared" si="41"/>
        <v>1031.0999999999999</v>
      </c>
    </row>
    <row r="114" spans="1:9" ht="34.5" customHeight="1">
      <c r="A114" s="23" t="s">
        <v>84</v>
      </c>
      <c r="B114" s="1" t="s">
        <v>14</v>
      </c>
      <c r="C114" s="30" t="s">
        <v>5</v>
      </c>
      <c r="D114" s="30" t="s">
        <v>29</v>
      </c>
      <c r="E114" s="30" t="s">
        <v>85</v>
      </c>
      <c r="F114" s="1" t="s">
        <v>13</v>
      </c>
      <c r="G114" s="24">
        <f>G115</f>
        <v>1031.0999999999999</v>
      </c>
      <c r="H114" s="24">
        <f t="shared" si="41"/>
        <v>1031.0999999999999</v>
      </c>
      <c r="I114" s="24">
        <f t="shared" si="41"/>
        <v>1031.0999999999999</v>
      </c>
    </row>
    <row r="115" spans="1:9" ht="94.5">
      <c r="A115" s="35" t="s">
        <v>165</v>
      </c>
      <c r="B115" s="1" t="s">
        <v>14</v>
      </c>
      <c r="C115" s="30" t="s">
        <v>5</v>
      </c>
      <c r="D115" s="30" t="s">
        <v>29</v>
      </c>
      <c r="E115" s="30" t="s">
        <v>85</v>
      </c>
      <c r="F115" s="1" t="s">
        <v>164</v>
      </c>
      <c r="G115" s="24">
        <v>1031.0999999999999</v>
      </c>
      <c r="H115" s="24">
        <v>1031.0999999999999</v>
      </c>
      <c r="I115" s="24">
        <v>1031.0999999999999</v>
      </c>
    </row>
    <row r="116" spans="1:9" ht="18.75" customHeight="1">
      <c r="A116" s="23" t="s">
        <v>55</v>
      </c>
      <c r="B116" s="32" t="s">
        <v>14</v>
      </c>
      <c r="C116" s="32" t="s">
        <v>6</v>
      </c>
      <c r="D116" s="32" t="s">
        <v>69</v>
      </c>
      <c r="E116" s="32" t="s">
        <v>13</v>
      </c>
      <c r="F116" s="32" t="s">
        <v>13</v>
      </c>
      <c r="G116" s="39">
        <f>G117+G125</f>
        <v>35606.800000000003</v>
      </c>
      <c r="H116" s="39">
        <f>H117+H125</f>
        <v>28865.200000000001</v>
      </c>
      <c r="I116" s="39">
        <f>I117+I125</f>
        <v>28865.200000000001</v>
      </c>
    </row>
    <row r="117" spans="1:9" ht="18" customHeight="1">
      <c r="A117" s="23" t="s">
        <v>64</v>
      </c>
      <c r="B117" s="1" t="s">
        <v>14</v>
      </c>
      <c r="C117" s="1" t="s">
        <v>6</v>
      </c>
      <c r="D117" s="1" t="s">
        <v>26</v>
      </c>
      <c r="E117" s="1"/>
      <c r="F117" s="1"/>
      <c r="G117" s="24">
        <f>G120+G118</f>
        <v>33988.300000000003</v>
      </c>
      <c r="H117" s="24">
        <f t="shared" ref="H117:I117" si="42">H120+H118</f>
        <v>27246.7</v>
      </c>
      <c r="I117" s="24">
        <f t="shared" si="42"/>
        <v>27246.7</v>
      </c>
    </row>
    <row r="118" spans="1:9" ht="65.25" customHeight="1">
      <c r="A118" s="23" t="s">
        <v>187</v>
      </c>
      <c r="B118" s="1" t="s">
        <v>14</v>
      </c>
      <c r="C118" s="8" t="s">
        <v>6</v>
      </c>
      <c r="D118" s="8" t="s">
        <v>26</v>
      </c>
      <c r="E118" s="8" t="s">
        <v>188</v>
      </c>
      <c r="F118" s="36"/>
      <c r="G118" s="24">
        <v>700</v>
      </c>
      <c r="H118" s="24">
        <v>700</v>
      </c>
      <c r="I118" s="24">
        <v>700</v>
      </c>
    </row>
    <row r="119" spans="1:9" ht="47.25" customHeight="1">
      <c r="A119" s="23" t="s">
        <v>169</v>
      </c>
      <c r="B119" s="1" t="s">
        <v>14</v>
      </c>
      <c r="C119" s="8" t="s">
        <v>6</v>
      </c>
      <c r="D119" s="8" t="s">
        <v>26</v>
      </c>
      <c r="E119" s="8" t="s">
        <v>188</v>
      </c>
      <c r="F119" s="36">
        <v>200</v>
      </c>
      <c r="G119" s="24">
        <v>700</v>
      </c>
      <c r="H119" s="24">
        <v>700</v>
      </c>
      <c r="I119" s="24">
        <v>700</v>
      </c>
    </row>
    <row r="120" spans="1:9" ht="51" customHeight="1">
      <c r="A120" s="23" t="s">
        <v>159</v>
      </c>
      <c r="B120" s="1" t="s">
        <v>14</v>
      </c>
      <c r="C120" s="8" t="s">
        <v>6</v>
      </c>
      <c r="D120" s="8" t="s">
        <v>26</v>
      </c>
      <c r="E120" s="8" t="s">
        <v>160</v>
      </c>
      <c r="F120" s="36"/>
      <c r="G120" s="10">
        <f>G121</f>
        <v>33288.300000000003</v>
      </c>
      <c r="H120" s="10">
        <f>H121</f>
        <v>26546.7</v>
      </c>
      <c r="I120" s="10">
        <f>I121</f>
        <v>26546.7</v>
      </c>
    </row>
    <row r="121" spans="1:9" ht="51" customHeight="1">
      <c r="A121" s="23" t="s">
        <v>80</v>
      </c>
      <c r="B121" s="1" t="s">
        <v>14</v>
      </c>
      <c r="C121" s="8" t="s">
        <v>6</v>
      </c>
      <c r="D121" s="8" t="s">
        <v>26</v>
      </c>
      <c r="E121" s="8" t="s">
        <v>161</v>
      </c>
      <c r="F121" s="36"/>
      <c r="G121" s="10">
        <f>G122+G123+G124</f>
        <v>33288.300000000003</v>
      </c>
      <c r="H121" s="10">
        <f t="shared" ref="H121:I121" si="43">H122+H123+H124</f>
        <v>26546.7</v>
      </c>
      <c r="I121" s="10">
        <f t="shared" si="43"/>
        <v>26546.7</v>
      </c>
    </row>
    <row r="122" spans="1:9" ht="102" customHeight="1">
      <c r="A122" s="35" t="s">
        <v>165</v>
      </c>
      <c r="B122" s="1" t="s">
        <v>14</v>
      </c>
      <c r="C122" s="8" t="s">
        <v>6</v>
      </c>
      <c r="D122" s="8" t="s">
        <v>26</v>
      </c>
      <c r="E122" s="8" t="s">
        <v>161</v>
      </c>
      <c r="F122" s="36">
        <v>100</v>
      </c>
      <c r="G122" s="10">
        <v>29301.8</v>
      </c>
      <c r="H122" s="10">
        <v>26078.5</v>
      </c>
      <c r="I122" s="10">
        <v>26078.5</v>
      </c>
    </row>
    <row r="123" spans="1:9" ht="51" customHeight="1">
      <c r="A123" s="23" t="s">
        <v>169</v>
      </c>
      <c r="B123" s="1" t="s">
        <v>14</v>
      </c>
      <c r="C123" s="8" t="s">
        <v>6</v>
      </c>
      <c r="D123" s="8" t="s">
        <v>26</v>
      </c>
      <c r="E123" s="8" t="s">
        <v>161</v>
      </c>
      <c r="F123" s="36">
        <v>200</v>
      </c>
      <c r="G123" s="10">
        <v>2862.5</v>
      </c>
      <c r="H123" s="10">
        <v>440.2</v>
      </c>
      <c r="I123" s="10">
        <v>440.2</v>
      </c>
    </row>
    <row r="124" spans="1:9" ht="39.75" customHeight="1">
      <c r="A124" s="23" t="s">
        <v>39</v>
      </c>
      <c r="B124" s="1" t="s">
        <v>14</v>
      </c>
      <c r="C124" s="8" t="s">
        <v>6</v>
      </c>
      <c r="D124" s="8" t="s">
        <v>26</v>
      </c>
      <c r="E124" s="8" t="s">
        <v>161</v>
      </c>
      <c r="F124" s="36">
        <v>800</v>
      </c>
      <c r="G124" s="10">
        <v>1124</v>
      </c>
      <c r="H124" s="10">
        <v>28</v>
      </c>
      <c r="I124" s="10">
        <v>28</v>
      </c>
    </row>
    <row r="125" spans="1:9" ht="31.5">
      <c r="A125" s="23" t="s">
        <v>31</v>
      </c>
      <c r="B125" s="1" t="s">
        <v>14</v>
      </c>
      <c r="C125" s="1" t="s">
        <v>6</v>
      </c>
      <c r="D125" s="1" t="s">
        <v>21</v>
      </c>
      <c r="E125" s="1" t="s">
        <v>13</v>
      </c>
      <c r="F125" s="1" t="s">
        <v>13</v>
      </c>
      <c r="G125" s="24">
        <f>G126</f>
        <v>1618.5</v>
      </c>
      <c r="H125" s="24">
        <f t="shared" ref="H125:I125" si="44">H126</f>
        <v>1618.5</v>
      </c>
      <c r="I125" s="24">
        <f t="shared" si="44"/>
        <v>1618.5</v>
      </c>
    </row>
    <row r="126" spans="1:9" ht="34.5" customHeight="1">
      <c r="A126" s="23" t="s">
        <v>119</v>
      </c>
      <c r="B126" s="1" t="s">
        <v>14</v>
      </c>
      <c r="C126" s="1" t="s">
        <v>6</v>
      </c>
      <c r="D126" s="1" t="s">
        <v>21</v>
      </c>
      <c r="E126" s="1" t="s">
        <v>120</v>
      </c>
      <c r="F126" s="1"/>
      <c r="G126" s="24">
        <f t="shared" ref="G126:I127" si="45">G127</f>
        <v>1618.5</v>
      </c>
      <c r="H126" s="25">
        <f t="shared" si="45"/>
        <v>1618.5</v>
      </c>
      <c r="I126" s="25">
        <f t="shared" si="45"/>
        <v>1618.5</v>
      </c>
    </row>
    <row r="127" spans="1:9" ht="52.5" customHeight="1">
      <c r="A127" s="23" t="s">
        <v>70</v>
      </c>
      <c r="B127" s="1" t="s">
        <v>14</v>
      </c>
      <c r="C127" s="1" t="s">
        <v>6</v>
      </c>
      <c r="D127" s="1" t="s">
        <v>21</v>
      </c>
      <c r="E127" s="1" t="s">
        <v>86</v>
      </c>
      <c r="F127" s="1" t="s">
        <v>13</v>
      </c>
      <c r="G127" s="24">
        <f>G128</f>
        <v>1618.5</v>
      </c>
      <c r="H127" s="24">
        <f t="shared" si="45"/>
        <v>1618.5</v>
      </c>
      <c r="I127" s="24">
        <f t="shared" si="45"/>
        <v>1618.5</v>
      </c>
    </row>
    <row r="128" spans="1:9" ht="98.25" customHeight="1">
      <c r="A128" s="35" t="s">
        <v>165</v>
      </c>
      <c r="B128" s="1" t="s">
        <v>14</v>
      </c>
      <c r="C128" s="1" t="s">
        <v>6</v>
      </c>
      <c r="D128" s="1" t="s">
        <v>21</v>
      </c>
      <c r="E128" s="1" t="s">
        <v>86</v>
      </c>
      <c r="F128" s="1" t="s">
        <v>164</v>
      </c>
      <c r="G128" s="24">
        <v>1618.5</v>
      </c>
      <c r="H128" s="24">
        <v>1618.5</v>
      </c>
      <c r="I128" s="24">
        <v>1618.5</v>
      </c>
    </row>
    <row r="129" spans="1:9" ht="21.75" customHeight="1">
      <c r="A129" s="13" t="s">
        <v>87</v>
      </c>
      <c r="B129" s="21" t="s">
        <v>32</v>
      </c>
      <c r="C129" s="21" t="s">
        <v>13</v>
      </c>
      <c r="D129" s="21" t="s">
        <v>13</v>
      </c>
      <c r="E129" s="21" t="s">
        <v>13</v>
      </c>
      <c r="F129" s="21" t="s">
        <v>13</v>
      </c>
      <c r="G129" s="22">
        <f>G130</f>
        <v>2575.4</v>
      </c>
      <c r="H129" s="60">
        <f t="shared" ref="H129:I132" si="46">H130</f>
        <v>2570.4</v>
      </c>
      <c r="I129" s="60">
        <f t="shared" si="46"/>
        <v>2570.4</v>
      </c>
    </row>
    <row r="130" spans="1:9" ht="23.25" customHeight="1">
      <c r="A130" s="23" t="s">
        <v>51</v>
      </c>
      <c r="B130" s="1" t="s">
        <v>32</v>
      </c>
      <c r="C130" s="1" t="s">
        <v>15</v>
      </c>
      <c r="D130" s="1" t="s">
        <v>13</v>
      </c>
      <c r="E130" s="1" t="s">
        <v>13</v>
      </c>
      <c r="F130" s="1" t="s">
        <v>13</v>
      </c>
      <c r="G130" s="24">
        <f>G131</f>
        <v>2575.4</v>
      </c>
      <c r="H130" s="25">
        <f t="shared" si="46"/>
        <v>2570.4</v>
      </c>
      <c r="I130" s="25">
        <f t="shared" si="46"/>
        <v>2570.4</v>
      </c>
    </row>
    <row r="131" spans="1:9" ht="66" customHeight="1">
      <c r="A131" s="23" t="s">
        <v>33</v>
      </c>
      <c r="B131" s="1" t="s">
        <v>32</v>
      </c>
      <c r="C131" s="1" t="s">
        <v>15</v>
      </c>
      <c r="D131" s="1" t="s">
        <v>29</v>
      </c>
      <c r="E131" s="1" t="s">
        <v>13</v>
      </c>
      <c r="F131" s="1" t="s">
        <v>13</v>
      </c>
      <c r="G131" s="24">
        <f>G132</f>
        <v>2575.4</v>
      </c>
      <c r="H131" s="25">
        <f t="shared" si="46"/>
        <v>2570.4</v>
      </c>
      <c r="I131" s="25">
        <f t="shared" si="46"/>
        <v>2570.4</v>
      </c>
    </row>
    <row r="132" spans="1:9" ht="89.25" customHeight="1">
      <c r="A132" s="46" t="s">
        <v>211</v>
      </c>
      <c r="B132" s="26" t="s">
        <v>32</v>
      </c>
      <c r="C132" s="1" t="s">
        <v>15</v>
      </c>
      <c r="D132" s="1" t="s">
        <v>29</v>
      </c>
      <c r="E132" s="30" t="s">
        <v>121</v>
      </c>
      <c r="F132" s="1"/>
      <c r="G132" s="24">
        <f>G133</f>
        <v>2575.4</v>
      </c>
      <c r="H132" s="25">
        <f t="shared" si="46"/>
        <v>2570.4</v>
      </c>
      <c r="I132" s="25">
        <f t="shared" si="46"/>
        <v>2570.4</v>
      </c>
    </row>
    <row r="133" spans="1:9" ht="51.75" customHeight="1">
      <c r="A133" s="27" t="s">
        <v>70</v>
      </c>
      <c r="B133" s="1" t="s">
        <v>32</v>
      </c>
      <c r="C133" s="1" t="s">
        <v>15</v>
      </c>
      <c r="D133" s="1" t="s">
        <v>29</v>
      </c>
      <c r="E133" s="30" t="s">
        <v>88</v>
      </c>
      <c r="F133" s="1" t="s">
        <v>13</v>
      </c>
      <c r="G133" s="24">
        <f>G134+G135+G136</f>
        <v>2575.4</v>
      </c>
      <c r="H133" s="24">
        <f t="shared" ref="H133:I133" si="47">H134+H135+H136</f>
        <v>2570.4</v>
      </c>
      <c r="I133" s="24">
        <f t="shared" si="47"/>
        <v>2570.4</v>
      </c>
    </row>
    <row r="134" spans="1:9" ht="98.25" customHeight="1">
      <c r="A134" s="35" t="s">
        <v>165</v>
      </c>
      <c r="B134" s="1" t="s">
        <v>32</v>
      </c>
      <c r="C134" s="1" t="s">
        <v>15</v>
      </c>
      <c r="D134" s="1" t="s">
        <v>29</v>
      </c>
      <c r="E134" s="30" t="s">
        <v>88</v>
      </c>
      <c r="F134" s="1" t="s">
        <v>164</v>
      </c>
      <c r="G134" s="24">
        <v>2525.4</v>
      </c>
      <c r="H134" s="24">
        <v>2525.4</v>
      </c>
      <c r="I134" s="24">
        <v>2525.4</v>
      </c>
    </row>
    <row r="135" spans="1:9" ht="52.5" customHeight="1">
      <c r="A135" s="23" t="s">
        <v>169</v>
      </c>
      <c r="B135" s="1" t="s">
        <v>32</v>
      </c>
      <c r="C135" s="1" t="s">
        <v>15</v>
      </c>
      <c r="D135" s="1" t="s">
        <v>29</v>
      </c>
      <c r="E135" s="30" t="s">
        <v>88</v>
      </c>
      <c r="F135" s="1" t="s">
        <v>166</v>
      </c>
      <c r="G135" s="24">
        <v>35</v>
      </c>
      <c r="H135" s="25">
        <v>30</v>
      </c>
      <c r="I135" s="25">
        <v>30</v>
      </c>
    </row>
    <row r="136" spans="1:9" ht="18.75" customHeight="1">
      <c r="A136" s="23" t="s">
        <v>168</v>
      </c>
      <c r="B136" s="1" t="s">
        <v>32</v>
      </c>
      <c r="C136" s="1" t="s">
        <v>15</v>
      </c>
      <c r="D136" s="1" t="s">
        <v>29</v>
      </c>
      <c r="E136" s="30" t="s">
        <v>88</v>
      </c>
      <c r="F136" s="1" t="s">
        <v>167</v>
      </c>
      <c r="G136" s="24">
        <v>15</v>
      </c>
      <c r="H136" s="25">
        <v>15</v>
      </c>
      <c r="I136" s="25">
        <v>15</v>
      </c>
    </row>
    <row r="137" spans="1:9" ht="21" customHeight="1">
      <c r="A137" s="13" t="s">
        <v>265</v>
      </c>
      <c r="B137" s="21" t="s">
        <v>34</v>
      </c>
      <c r="C137" s="21" t="s">
        <v>13</v>
      </c>
      <c r="D137" s="21" t="s">
        <v>13</v>
      </c>
      <c r="E137" s="21" t="s">
        <v>13</v>
      </c>
      <c r="F137" s="21" t="s">
        <v>13</v>
      </c>
      <c r="G137" s="55">
        <f>G138+G149</f>
        <v>2617</v>
      </c>
      <c r="H137" s="55">
        <f t="shared" ref="H137:I137" si="48">H138+H149</f>
        <v>2617</v>
      </c>
      <c r="I137" s="55">
        <f t="shared" si="48"/>
        <v>2617</v>
      </c>
    </row>
    <row r="138" spans="1:9" ht="15.75">
      <c r="A138" s="23" t="s">
        <v>51</v>
      </c>
      <c r="B138" s="1" t="s">
        <v>34</v>
      </c>
      <c r="C138" s="1" t="s">
        <v>15</v>
      </c>
      <c r="D138" s="1" t="s">
        <v>13</v>
      </c>
      <c r="E138" s="1" t="s">
        <v>13</v>
      </c>
      <c r="F138" s="1" t="s">
        <v>13</v>
      </c>
      <c r="G138" s="24">
        <f>G139+G141</f>
        <v>2462</v>
      </c>
      <c r="H138" s="24">
        <f t="shared" ref="H138:I138" si="49">H139+H141</f>
        <v>2462</v>
      </c>
      <c r="I138" s="24">
        <f t="shared" si="49"/>
        <v>2462</v>
      </c>
    </row>
    <row r="139" spans="1:9" ht="31.5">
      <c r="A139" s="41" t="s">
        <v>91</v>
      </c>
      <c r="B139" s="1" t="s">
        <v>34</v>
      </c>
      <c r="C139" s="1" t="s">
        <v>15</v>
      </c>
      <c r="D139" s="1" t="s">
        <v>8</v>
      </c>
      <c r="E139" s="1" t="s">
        <v>92</v>
      </c>
      <c r="F139" s="1"/>
      <c r="G139" s="24">
        <f>G140</f>
        <v>305.39999999999998</v>
      </c>
      <c r="H139" s="24">
        <f t="shared" ref="H139:I139" si="50">H140</f>
        <v>305.39999999999998</v>
      </c>
      <c r="I139" s="24">
        <f t="shared" si="50"/>
        <v>305.39999999999998</v>
      </c>
    </row>
    <row r="140" spans="1:9" ht="23.25" customHeight="1">
      <c r="A140" s="23" t="s">
        <v>168</v>
      </c>
      <c r="B140" s="1" t="s">
        <v>34</v>
      </c>
      <c r="C140" s="1" t="s">
        <v>15</v>
      </c>
      <c r="D140" s="1" t="s">
        <v>8</v>
      </c>
      <c r="E140" s="1" t="s">
        <v>92</v>
      </c>
      <c r="F140" s="1" t="s">
        <v>167</v>
      </c>
      <c r="G140" s="24">
        <v>305.39999999999998</v>
      </c>
      <c r="H140" s="24">
        <v>305.39999999999998</v>
      </c>
      <c r="I140" s="24">
        <v>305.39999999999998</v>
      </c>
    </row>
    <row r="141" spans="1:9" ht="78.75">
      <c r="A141" s="23" t="s">
        <v>35</v>
      </c>
      <c r="B141" s="1" t="s">
        <v>34</v>
      </c>
      <c r="C141" s="1" t="s">
        <v>15</v>
      </c>
      <c r="D141" s="1" t="s">
        <v>19</v>
      </c>
      <c r="E141" s="1" t="s">
        <v>13</v>
      </c>
      <c r="F141" s="1" t="s">
        <v>13</v>
      </c>
      <c r="G141" s="24">
        <f>G142+G146</f>
        <v>2156.6</v>
      </c>
      <c r="H141" s="24">
        <f>H142+H146</f>
        <v>2156.6</v>
      </c>
      <c r="I141" s="24">
        <f>I142+I146</f>
        <v>2156.6</v>
      </c>
    </row>
    <row r="142" spans="1:9" ht="53.25" customHeight="1">
      <c r="A142" s="31" t="s">
        <v>122</v>
      </c>
      <c r="B142" s="1" t="s">
        <v>34</v>
      </c>
      <c r="C142" s="1" t="s">
        <v>15</v>
      </c>
      <c r="D142" s="1" t="s">
        <v>19</v>
      </c>
      <c r="E142" s="1" t="s">
        <v>123</v>
      </c>
      <c r="F142" s="1"/>
      <c r="G142" s="24">
        <f>G143</f>
        <v>1212.5999999999999</v>
      </c>
      <c r="H142" s="25">
        <f>H143</f>
        <v>1212.5999999999999</v>
      </c>
      <c r="I142" s="25">
        <f>I143</f>
        <v>1212.5999999999999</v>
      </c>
    </row>
    <row r="143" spans="1:9" ht="56.25" customHeight="1">
      <c r="A143" s="23" t="s">
        <v>70</v>
      </c>
      <c r="B143" s="1" t="s">
        <v>34</v>
      </c>
      <c r="C143" s="1" t="s">
        <v>15</v>
      </c>
      <c r="D143" s="1" t="s">
        <v>19</v>
      </c>
      <c r="E143" s="1" t="s">
        <v>89</v>
      </c>
      <c r="F143" s="1" t="s">
        <v>13</v>
      </c>
      <c r="G143" s="24">
        <f>G144+G145</f>
        <v>1212.5999999999999</v>
      </c>
      <c r="H143" s="24">
        <f t="shared" ref="H143:I143" si="51">H144+H145</f>
        <v>1212.5999999999999</v>
      </c>
      <c r="I143" s="24">
        <f t="shared" si="51"/>
        <v>1212.5999999999999</v>
      </c>
    </row>
    <row r="144" spans="1:9" ht="94.5" customHeight="1">
      <c r="A144" s="58" t="s">
        <v>218</v>
      </c>
      <c r="B144" s="26" t="s">
        <v>34</v>
      </c>
      <c r="C144" s="1" t="s">
        <v>15</v>
      </c>
      <c r="D144" s="1" t="s">
        <v>19</v>
      </c>
      <c r="E144" s="1" t="s">
        <v>89</v>
      </c>
      <c r="F144" s="1" t="s">
        <v>164</v>
      </c>
      <c r="G144" s="24">
        <v>1101.5999999999999</v>
      </c>
      <c r="H144" s="24">
        <v>1101.5999999999999</v>
      </c>
      <c r="I144" s="24">
        <v>1101.5999999999999</v>
      </c>
    </row>
    <row r="145" spans="1:9" ht="52.5" customHeight="1">
      <c r="A145" s="27" t="s">
        <v>169</v>
      </c>
      <c r="B145" s="1" t="s">
        <v>34</v>
      </c>
      <c r="C145" s="1" t="s">
        <v>15</v>
      </c>
      <c r="D145" s="1" t="s">
        <v>19</v>
      </c>
      <c r="E145" s="1" t="s">
        <v>89</v>
      </c>
      <c r="F145" s="1" t="s">
        <v>166</v>
      </c>
      <c r="G145" s="24">
        <v>111</v>
      </c>
      <c r="H145" s="24">
        <v>111</v>
      </c>
      <c r="I145" s="24">
        <v>111</v>
      </c>
    </row>
    <row r="146" spans="1:9" ht="53.25" customHeight="1">
      <c r="A146" s="23" t="s">
        <v>124</v>
      </c>
      <c r="B146" s="1" t="s">
        <v>34</v>
      </c>
      <c r="C146" s="1" t="s">
        <v>15</v>
      </c>
      <c r="D146" s="1" t="s">
        <v>19</v>
      </c>
      <c r="E146" s="1" t="s">
        <v>125</v>
      </c>
      <c r="F146" s="1"/>
      <c r="G146" s="24">
        <f>G147</f>
        <v>944</v>
      </c>
      <c r="H146" s="24">
        <f t="shared" ref="H146:I147" si="52">H147</f>
        <v>944</v>
      </c>
      <c r="I146" s="24">
        <f t="shared" si="52"/>
        <v>944</v>
      </c>
    </row>
    <row r="147" spans="1:9" ht="51.75" customHeight="1">
      <c r="A147" s="23" t="s">
        <v>70</v>
      </c>
      <c r="B147" s="1" t="s">
        <v>34</v>
      </c>
      <c r="C147" s="1" t="s">
        <v>15</v>
      </c>
      <c r="D147" s="1" t="s">
        <v>19</v>
      </c>
      <c r="E147" s="1" t="s">
        <v>90</v>
      </c>
      <c r="F147" s="1"/>
      <c r="G147" s="24">
        <f>G148</f>
        <v>944</v>
      </c>
      <c r="H147" s="24">
        <f t="shared" si="52"/>
        <v>944</v>
      </c>
      <c r="I147" s="24">
        <f t="shared" si="52"/>
        <v>944</v>
      </c>
    </row>
    <row r="148" spans="1:9" ht="99" customHeight="1">
      <c r="A148" s="35" t="s">
        <v>165</v>
      </c>
      <c r="B148" s="1" t="s">
        <v>34</v>
      </c>
      <c r="C148" s="1" t="s">
        <v>15</v>
      </c>
      <c r="D148" s="1" t="s">
        <v>19</v>
      </c>
      <c r="E148" s="1" t="s">
        <v>90</v>
      </c>
      <c r="F148" s="1" t="s">
        <v>164</v>
      </c>
      <c r="G148" s="24">
        <v>944</v>
      </c>
      <c r="H148" s="24">
        <v>944</v>
      </c>
      <c r="I148" s="24">
        <v>944</v>
      </c>
    </row>
    <row r="149" spans="1:9" ht="23.25" customHeight="1">
      <c r="A149" s="23" t="s">
        <v>247</v>
      </c>
      <c r="B149" s="32" t="s">
        <v>34</v>
      </c>
      <c r="C149" s="32" t="s">
        <v>5</v>
      </c>
      <c r="D149" s="32" t="s">
        <v>19</v>
      </c>
      <c r="E149" s="32"/>
      <c r="F149" s="32"/>
      <c r="G149" s="24">
        <f>G150</f>
        <v>155</v>
      </c>
      <c r="H149" s="24">
        <f t="shared" ref="H149:I150" si="53">H150</f>
        <v>155</v>
      </c>
      <c r="I149" s="24">
        <f t="shared" si="53"/>
        <v>155</v>
      </c>
    </row>
    <row r="150" spans="1:9" ht="95.25" customHeight="1">
      <c r="A150" s="23" t="s">
        <v>246</v>
      </c>
      <c r="B150" s="1" t="s">
        <v>34</v>
      </c>
      <c r="C150" s="1" t="s">
        <v>5</v>
      </c>
      <c r="D150" s="1" t="s">
        <v>19</v>
      </c>
      <c r="E150" s="1" t="s">
        <v>245</v>
      </c>
      <c r="F150" s="32"/>
      <c r="G150" s="24">
        <f>G151</f>
        <v>155</v>
      </c>
      <c r="H150" s="24">
        <f t="shared" si="53"/>
        <v>155</v>
      </c>
      <c r="I150" s="24">
        <f t="shared" si="53"/>
        <v>155</v>
      </c>
    </row>
    <row r="151" spans="1:9" ht="34.5" customHeight="1">
      <c r="A151" s="23" t="s">
        <v>174</v>
      </c>
      <c r="B151" s="32" t="s">
        <v>34</v>
      </c>
      <c r="C151" s="32" t="s">
        <v>5</v>
      </c>
      <c r="D151" s="32" t="s">
        <v>19</v>
      </c>
      <c r="E151" s="32" t="s">
        <v>245</v>
      </c>
      <c r="F151" s="32" t="s">
        <v>172</v>
      </c>
      <c r="G151" s="24">
        <v>155</v>
      </c>
      <c r="H151" s="24">
        <v>155</v>
      </c>
      <c r="I151" s="24">
        <v>155</v>
      </c>
    </row>
    <row r="152" spans="1:9" ht="21.75" customHeight="1">
      <c r="A152" s="13" t="s">
        <v>251</v>
      </c>
      <c r="B152" s="37" t="s">
        <v>36</v>
      </c>
      <c r="C152" s="37"/>
      <c r="D152" s="37"/>
      <c r="E152" s="32"/>
      <c r="F152" s="32"/>
      <c r="G152" s="22">
        <f>G153+G164+G189</f>
        <v>50325.4</v>
      </c>
      <c r="H152" s="22">
        <f>H153+H164+H189</f>
        <v>46436.9</v>
      </c>
      <c r="I152" s="22">
        <f>I153+I164+I189</f>
        <v>42504.1</v>
      </c>
    </row>
    <row r="153" spans="1:9" ht="15.75">
      <c r="A153" s="23" t="s">
        <v>42</v>
      </c>
      <c r="B153" s="1" t="s">
        <v>36</v>
      </c>
      <c r="C153" s="1" t="s">
        <v>24</v>
      </c>
      <c r="D153" s="1" t="s">
        <v>69</v>
      </c>
      <c r="E153" s="1" t="s">
        <v>13</v>
      </c>
      <c r="F153" s="1" t="s">
        <v>13</v>
      </c>
      <c r="G153" s="24">
        <f>G154</f>
        <v>15298.7</v>
      </c>
      <c r="H153" s="24">
        <f t="shared" ref="H153:I153" si="54">H154</f>
        <v>14965.2</v>
      </c>
      <c r="I153" s="24">
        <f t="shared" si="54"/>
        <v>13432.4</v>
      </c>
    </row>
    <row r="154" spans="1:9" ht="18" customHeight="1">
      <c r="A154" s="23" t="s">
        <v>185</v>
      </c>
      <c r="B154" s="32" t="s">
        <v>36</v>
      </c>
      <c r="C154" s="32" t="s">
        <v>24</v>
      </c>
      <c r="D154" s="32" t="s">
        <v>19</v>
      </c>
      <c r="E154" s="32"/>
      <c r="F154" s="32" t="s">
        <v>13</v>
      </c>
      <c r="G154" s="39">
        <f>G155+G162</f>
        <v>15298.7</v>
      </c>
      <c r="H154" s="39">
        <f t="shared" ref="H154:I154" si="55">H155+H162</f>
        <v>14965.2</v>
      </c>
      <c r="I154" s="39">
        <f t="shared" si="55"/>
        <v>13432.4</v>
      </c>
    </row>
    <row r="155" spans="1:9" ht="54" customHeight="1">
      <c r="A155" s="23" t="s">
        <v>117</v>
      </c>
      <c r="B155" s="1" t="s">
        <v>36</v>
      </c>
      <c r="C155" s="1" t="s">
        <v>24</v>
      </c>
      <c r="D155" s="1" t="s">
        <v>19</v>
      </c>
      <c r="E155" s="1" t="s">
        <v>118</v>
      </c>
      <c r="F155" s="1"/>
      <c r="G155" s="24">
        <f>G156+G160</f>
        <v>15248.7</v>
      </c>
      <c r="H155" s="24">
        <f t="shared" ref="H155:I155" si="56">H156+H160</f>
        <v>14965.2</v>
      </c>
      <c r="I155" s="24">
        <f t="shared" si="56"/>
        <v>13432.4</v>
      </c>
    </row>
    <row r="156" spans="1:9" ht="47.25">
      <c r="A156" s="23" t="s">
        <v>80</v>
      </c>
      <c r="B156" s="1" t="s">
        <v>36</v>
      </c>
      <c r="C156" s="1" t="s">
        <v>24</v>
      </c>
      <c r="D156" s="1" t="s">
        <v>19</v>
      </c>
      <c r="E156" s="1" t="s">
        <v>81</v>
      </c>
      <c r="F156" s="1" t="s">
        <v>13</v>
      </c>
      <c r="G156" s="24">
        <f>G157+G158+G159</f>
        <v>15228.7</v>
      </c>
      <c r="H156" s="24">
        <f t="shared" ref="H156:I156" si="57">H157+H158+H159</f>
        <v>14945.2</v>
      </c>
      <c r="I156" s="24">
        <f t="shared" si="57"/>
        <v>13412.4</v>
      </c>
    </row>
    <row r="157" spans="1:9" ht="94.5">
      <c r="A157" s="35" t="s">
        <v>165</v>
      </c>
      <c r="B157" s="1" t="s">
        <v>36</v>
      </c>
      <c r="C157" s="1" t="s">
        <v>24</v>
      </c>
      <c r="D157" s="1" t="s">
        <v>19</v>
      </c>
      <c r="E157" s="1" t="s">
        <v>81</v>
      </c>
      <c r="F157" s="1" t="s">
        <v>164</v>
      </c>
      <c r="G157" s="24">
        <v>14298.6</v>
      </c>
      <c r="H157" s="24">
        <v>14298.6</v>
      </c>
      <c r="I157" s="24">
        <v>12765.8</v>
      </c>
    </row>
    <row r="158" spans="1:9" ht="54" customHeight="1">
      <c r="A158" s="23" t="s">
        <v>169</v>
      </c>
      <c r="B158" s="1" t="s">
        <v>36</v>
      </c>
      <c r="C158" s="1" t="s">
        <v>24</v>
      </c>
      <c r="D158" s="1" t="s">
        <v>19</v>
      </c>
      <c r="E158" s="1" t="s">
        <v>81</v>
      </c>
      <c r="F158" s="1" t="s">
        <v>166</v>
      </c>
      <c r="G158" s="24">
        <v>223</v>
      </c>
      <c r="H158" s="24">
        <v>148</v>
      </c>
      <c r="I158" s="24">
        <v>148</v>
      </c>
    </row>
    <row r="159" spans="1:9" ht="21.75" customHeight="1">
      <c r="A159" s="23" t="s">
        <v>177</v>
      </c>
      <c r="B159" s="1" t="s">
        <v>36</v>
      </c>
      <c r="C159" s="1" t="s">
        <v>24</v>
      </c>
      <c r="D159" s="1" t="s">
        <v>19</v>
      </c>
      <c r="E159" s="1" t="s">
        <v>81</v>
      </c>
      <c r="F159" s="1" t="s">
        <v>167</v>
      </c>
      <c r="G159" s="24">
        <v>707.1</v>
      </c>
      <c r="H159" s="24">
        <v>498.6</v>
      </c>
      <c r="I159" s="24">
        <v>498.6</v>
      </c>
    </row>
    <row r="160" spans="1:9" ht="21.75" customHeight="1">
      <c r="A160" s="23" t="s">
        <v>283</v>
      </c>
      <c r="B160" s="1" t="s">
        <v>36</v>
      </c>
      <c r="C160" s="1" t="s">
        <v>24</v>
      </c>
      <c r="D160" s="1" t="s">
        <v>19</v>
      </c>
      <c r="E160" s="1" t="s">
        <v>204</v>
      </c>
      <c r="F160" s="1"/>
      <c r="G160" s="24">
        <v>20</v>
      </c>
      <c r="H160" s="24">
        <v>20</v>
      </c>
      <c r="I160" s="24">
        <v>20</v>
      </c>
    </row>
    <row r="161" spans="1:9" ht="50.25" customHeight="1">
      <c r="A161" s="23" t="s">
        <v>169</v>
      </c>
      <c r="B161" s="1" t="s">
        <v>36</v>
      </c>
      <c r="C161" s="1" t="s">
        <v>24</v>
      </c>
      <c r="D161" s="1" t="s">
        <v>19</v>
      </c>
      <c r="E161" s="1" t="s">
        <v>204</v>
      </c>
      <c r="F161" s="1" t="s">
        <v>166</v>
      </c>
      <c r="G161" s="24">
        <v>20</v>
      </c>
      <c r="H161" s="24">
        <v>20</v>
      </c>
      <c r="I161" s="24">
        <v>20</v>
      </c>
    </row>
    <row r="162" spans="1:9" ht="34.5" customHeight="1">
      <c r="A162" s="23" t="s">
        <v>144</v>
      </c>
      <c r="B162" s="1" t="s">
        <v>36</v>
      </c>
      <c r="C162" s="9" t="s">
        <v>24</v>
      </c>
      <c r="D162" s="8" t="s">
        <v>19</v>
      </c>
      <c r="E162" s="8" t="s">
        <v>143</v>
      </c>
      <c r="F162" s="61"/>
      <c r="G162" s="10">
        <v>50</v>
      </c>
      <c r="H162" s="11">
        <v>0</v>
      </c>
      <c r="I162" s="11">
        <v>0</v>
      </c>
    </row>
    <row r="163" spans="1:9" ht="54" customHeight="1">
      <c r="A163" s="23" t="s">
        <v>169</v>
      </c>
      <c r="B163" s="1" t="s">
        <v>36</v>
      </c>
      <c r="C163" s="9" t="s">
        <v>24</v>
      </c>
      <c r="D163" s="8" t="s">
        <v>19</v>
      </c>
      <c r="E163" s="8" t="s">
        <v>143</v>
      </c>
      <c r="F163" s="61">
        <v>200</v>
      </c>
      <c r="G163" s="10">
        <v>50</v>
      </c>
      <c r="H163" s="11">
        <v>0</v>
      </c>
      <c r="I163" s="11">
        <v>0</v>
      </c>
    </row>
    <row r="164" spans="1:9" ht="17.25" customHeight="1">
      <c r="A164" s="23" t="s">
        <v>54</v>
      </c>
      <c r="B164" s="32" t="s">
        <v>36</v>
      </c>
      <c r="C164" s="32" t="s">
        <v>37</v>
      </c>
      <c r="D164" s="32" t="s">
        <v>13</v>
      </c>
      <c r="E164" s="32" t="s">
        <v>13</v>
      </c>
      <c r="F164" s="32" t="s">
        <v>13</v>
      </c>
      <c r="G164" s="39">
        <f>G165+G184</f>
        <v>29743.200000000001</v>
      </c>
      <c r="H164" s="39">
        <f>H165+H184</f>
        <v>26188.2</v>
      </c>
      <c r="I164" s="39">
        <f>I165+I184</f>
        <v>23788.2</v>
      </c>
    </row>
    <row r="165" spans="1:9" ht="17.25" customHeight="1">
      <c r="A165" s="23" t="s">
        <v>156</v>
      </c>
      <c r="B165" s="32" t="s">
        <v>36</v>
      </c>
      <c r="C165" s="32" t="s">
        <v>37</v>
      </c>
      <c r="D165" s="32" t="s">
        <v>15</v>
      </c>
      <c r="E165" s="32"/>
      <c r="F165" s="32"/>
      <c r="G165" s="39">
        <f>G166+G175+G182</f>
        <v>28523.9</v>
      </c>
      <c r="H165" s="39">
        <f>H166+H175+H182</f>
        <v>24968.9</v>
      </c>
      <c r="I165" s="39">
        <f>I166+I175+I182</f>
        <v>22568.9</v>
      </c>
    </row>
    <row r="166" spans="1:9" ht="21" customHeight="1">
      <c r="A166" s="23" t="s">
        <v>49</v>
      </c>
      <c r="B166" s="32" t="s">
        <v>36</v>
      </c>
      <c r="C166" s="32" t="s">
        <v>37</v>
      </c>
      <c r="D166" s="32" t="s">
        <v>15</v>
      </c>
      <c r="E166" s="32"/>
      <c r="F166" s="32"/>
      <c r="G166" s="39">
        <f>G167</f>
        <v>3414.3999999999996</v>
      </c>
      <c r="H166" s="39">
        <f t="shared" ref="H166:I166" si="58">H167</f>
        <v>3329</v>
      </c>
      <c r="I166" s="39">
        <f t="shared" si="58"/>
        <v>3329</v>
      </c>
    </row>
    <row r="167" spans="1:9" ht="36" customHeight="1">
      <c r="A167" s="23" t="s">
        <v>126</v>
      </c>
      <c r="B167" s="32" t="s">
        <v>36</v>
      </c>
      <c r="C167" s="32" t="s">
        <v>37</v>
      </c>
      <c r="D167" s="32" t="s">
        <v>15</v>
      </c>
      <c r="E167" s="32" t="s">
        <v>127</v>
      </c>
      <c r="F167" s="32"/>
      <c r="G167" s="39">
        <f>G168+G170+G173</f>
        <v>3414.3999999999996</v>
      </c>
      <c r="H167" s="39">
        <f t="shared" ref="H167:I167" si="59">H168+H170+H173</f>
        <v>3329</v>
      </c>
      <c r="I167" s="39">
        <f t="shared" si="59"/>
        <v>3329</v>
      </c>
    </row>
    <row r="168" spans="1:9" ht="0.75" hidden="1" customHeight="1">
      <c r="A168" s="23" t="s">
        <v>176</v>
      </c>
      <c r="B168" s="1" t="s">
        <v>36</v>
      </c>
      <c r="C168" s="1" t="s">
        <v>37</v>
      </c>
      <c r="D168" s="1" t="s">
        <v>15</v>
      </c>
      <c r="E168" s="1" t="s">
        <v>175</v>
      </c>
      <c r="F168" s="1"/>
      <c r="G168" s="24"/>
      <c r="H168" s="25"/>
      <c r="I168" s="25"/>
    </row>
    <row r="169" spans="1:9" ht="52.5" hidden="1" customHeight="1">
      <c r="A169" s="23" t="s">
        <v>169</v>
      </c>
      <c r="B169" s="32" t="s">
        <v>36</v>
      </c>
      <c r="C169" s="32" t="s">
        <v>37</v>
      </c>
      <c r="D169" s="32" t="s">
        <v>15</v>
      </c>
      <c r="E169" s="32" t="s">
        <v>175</v>
      </c>
      <c r="F169" s="32" t="s">
        <v>166</v>
      </c>
      <c r="G169" s="39"/>
      <c r="H169" s="33"/>
      <c r="I169" s="33"/>
    </row>
    <row r="170" spans="1:9" ht="47.25">
      <c r="A170" s="23" t="s">
        <v>80</v>
      </c>
      <c r="B170" s="1" t="s">
        <v>36</v>
      </c>
      <c r="C170" s="1" t="s">
        <v>37</v>
      </c>
      <c r="D170" s="1" t="s">
        <v>15</v>
      </c>
      <c r="E170" s="1" t="s">
        <v>93</v>
      </c>
      <c r="F170" s="1"/>
      <c r="G170" s="24">
        <f>G171+G172</f>
        <v>3327.2</v>
      </c>
      <c r="H170" s="24">
        <f t="shared" ref="H170:I170" si="60">H171+H172</f>
        <v>3329</v>
      </c>
      <c r="I170" s="24">
        <f t="shared" si="60"/>
        <v>3329</v>
      </c>
    </row>
    <row r="171" spans="1:9" ht="96.75" customHeight="1">
      <c r="A171" s="35" t="s">
        <v>165</v>
      </c>
      <c r="B171" s="1" t="s">
        <v>36</v>
      </c>
      <c r="C171" s="1" t="s">
        <v>37</v>
      </c>
      <c r="D171" s="1" t="s">
        <v>15</v>
      </c>
      <c r="E171" s="1" t="s">
        <v>93</v>
      </c>
      <c r="F171" s="1" t="s">
        <v>164</v>
      </c>
      <c r="G171" s="24">
        <v>3023.2</v>
      </c>
      <c r="H171" s="24">
        <v>3023.2</v>
      </c>
      <c r="I171" s="24">
        <v>3023.2</v>
      </c>
    </row>
    <row r="172" spans="1:9" ht="49.5" customHeight="1">
      <c r="A172" s="23" t="s">
        <v>169</v>
      </c>
      <c r="B172" s="1" t="s">
        <v>36</v>
      </c>
      <c r="C172" s="1" t="s">
        <v>37</v>
      </c>
      <c r="D172" s="1" t="s">
        <v>15</v>
      </c>
      <c r="E172" s="1" t="s">
        <v>261</v>
      </c>
      <c r="F172" s="1" t="s">
        <v>166</v>
      </c>
      <c r="G172" s="24">
        <v>304</v>
      </c>
      <c r="H172" s="24">
        <v>305.8</v>
      </c>
      <c r="I172" s="24">
        <v>305.8</v>
      </c>
    </row>
    <row r="173" spans="1:9" ht="15.75">
      <c r="A173" s="23" t="s">
        <v>291</v>
      </c>
      <c r="B173" s="1" t="s">
        <v>36</v>
      </c>
      <c r="C173" s="1" t="s">
        <v>37</v>
      </c>
      <c r="D173" s="1" t="s">
        <v>15</v>
      </c>
      <c r="E173" s="1" t="s">
        <v>290</v>
      </c>
      <c r="F173" s="1"/>
      <c r="G173" s="24">
        <v>87.2</v>
      </c>
      <c r="H173" s="24">
        <v>0</v>
      </c>
      <c r="I173" s="24">
        <v>0</v>
      </c>
    </row>
    <row r="174" spans="1:9" ht="47.25">
      <c r="A174" s="23" t="s">
        <v>169</v>
      </c>
      <c r="B174" s="1" t="s">
        <v>36</v>
      </c>
      <c r="C174" s="1" t="s">
        <v>37</v>
      </c>
      <c r="D174" s="1" t="s">
        <v>15</v>
      </c>
      <c r="E174" s="1" t="s">
        <v>290</v>
      </c>
      <c r="F174" s="1" t="s">
        <v>166</v>
      </c>
      <c r="G174" s="24">
        <v>87.2</v>
      </c>
      <c r="H174" s="24">
        <v>0</v>
      </c>
      <c r="I174" s="24">
        <v>0</v>
      </c>
    </row>
    <row r="175" spans="1:9" ht="36.75" customHeight="1">
      <c r="A175" s="23" t="s">
        <v>128</v>
      </c>
      <c r="B175" s="1" t="s">
        <v>36</v>
      </c>
      <c r="C175" s="1" t="s">
        <v>37</v>
      </c>
      <c r="D175" s="1" t="s">
        <v>15</v>
      </c>
      <c r="E175" s="1" t="s">
        <v>151</v>
      </c>
      <c r="F175" s="1"/>
      <c r="G175" s="24">
        <f>G176+G180</f>
        <v>24909.5</v>
      </c>
      <c r="H175" s="24">
        <f t="shared" ref="H175:I175" si="61">H176+H180</f>
        <v>21639.9</v>
      </c>
      <c r="I175" s="24">
        <f t="shared" si="61"/>
        <v>19239.900000000001</v>
      </c>
    </row>
    <row r="176" spans="1:9" ht="47.25">
      <c r="A176" s="23" t="s">
        <v>80</v>
      </c>
      <c r="B176" s="1" t="s">
        <v>36</v>
      </c>
      <c r="C176" s="1" t="s">
        <v>37</v>
      </c>
      <c r="D176" s="1" t="s">
        <v>15</v>
      </c>
      <c r="E176" s="1" t="s">
        <v>94</v>
      </c>
      <c r="F176" s="1"/>
      <c r="G176" s="24">
        <f>G177+G178+G179</f>
        <v>24498.9</v>
      </c>
      <c r="H176" s="24">
        <f t="shared" ref="H176:I176" si="62">H177+H178+H179</f>
        <v>21639.9</v>
      </c>
      <c r="I176" s="24">
        <f t="shared" si="62"/>
        <v>19239.900000000001</v>
      </c>
    </row>
    <row r="177" spans="1:9" ht="97.5" customHeight="1">
      <c r="A177" s="35" t="s">
        <v>165</v>
      </c>
      <c r="B177" s="1" t="s">
        <v>36</v>
      </c>
      <c r="C177" s="1" t="s">
        <v>37</v>
      </c>
      <c r="D177" s="1" t="s">
        <v>15</v>
      </c>
      <c r="E177" s="1" t="s">
        <v>94</v>
      </c>
      <c r="F177" s="1" t="s">
        <v>164</v>
      </c>
      <c r="G177" s="24">
        <v>18043.5</v>
      </c>
      <c r="H177" s="24">
        <v>18043.5</v>
      </c>
      <c r="I177" s="24">
        <v>18043.5</v>
      </c>
    </row>
    <row r="178" spans="1:9" ht="47.25">
      <c r="A178" s="23" t="s">
        <v>169</v>
      </c>
      <c r="B178" s="1" t="s">
        <v>36</v>
      </c>
      <c r="C178" s="1" t="s">
        <v>37</v>
      </c>
      <c r="D178" s="1" t="s">
        <v>15</v>
      </c>
      <c r="E178" s="1" t="s">
        <v>94</v>
      </c>
      <c r="F178" s="1" t="s">
        <v>166</v>
      </c>
      <c r="G178" s="24">
        <v>5455.7</v>
      </c>
      <c r="H178" s="24">
        <v>2875.7</v>
      </c>
      <c r="I178" s="25">
        <v>475.7</v>
      </c>
    </row>
    <row r="179" spans="1:9" ht="15.75">
      <c r="A179" s="23" t="s">
        <v>168</v>
      </c>
      <c r="B179" s="1" t="s">
        <v>36</v>
      </c>
      <c r="C179" s="1" t="s">
        <v>37</v>
      </c>
      <c r="D179" s="1" t="s">
        <v>15</v>
      </c>
      <c r="E179" s="1" t="s">
        <v>94</v>
      </c>
      <c r="F179" s="1" t="s">
        <v>167</v>
      </c>
      <c r="G179" s="24">
        <v>999.7</v>
      </c>
      <c r="H179" s="25">
        <v>720.7</v>
      </c>
      <c r="I179" s="25">
        <v>720.7</v>
      </c>
    </row>
    <row r="180" spans="1:9" ht="78.75">
      <c r="A180" s="23" t="s">
        <v>289</v>
      </c>
      <c r="B180" s="1" t="s">
        <v>36</v>
      </c>
      <c r="C180" s="1" t="s">
        <v>37</v>
      </c>
      <c r="D180" s="1" t="s">
        <v>15</v>
      </c>
      <c r="E180" s="1" t="s">
        <v>288</v>
      </c>
      <c r="F180" s="1"/>
      <c r="G180" s="24">
        <f>G181</f>
        <v>410.6</v>
      </c>
      <c r="H180" s="24">
        <f t="shared" ref="H180:I180" si="63">H181</f>
        <v>0</v>
      </c>
      <c r="I180" s="24">
        <f t="shared" si="63"/>
        <v>0</v>
      </c>
    </row>
    <row r="181" spans="1:9" ht="47.25">
      <c r="A181" s="23" t="s">
        <v>169</v>
      </c>
      <c r="B181" s="1" t="s">
        <v>36</v>
      </c>
      <c r="C181" s="1" t="s">
        <v>37</v>
      </c>
      <c r="D181" s="1" t="s">
        <v>15</v>
      </c>
      <c r="E181" s="1" t="s">
        <v>288</v>
      </c>
      <c r="F181" s="1" t="s">
        <v>166</v>
      </c>
      <c r="G181" s="24">
        <v>410.6</v>
      </c>
      <c r="H181" s="25">
        <v>0</v>
      </c>
      <c r="I181" s="25">
        <v>0</v>
      </c>
    </row>
    <row r="182" spans="1:9" ht="31.5">
      <c r="A182" s="23" t="s">
        <v>144</v>
      </c>
      <c r="B182" s="1" t="s">
        <v>36</v>
      </c>
      <c r="C182" s="9" t="s">
        <v>37</v>
      </c>
      <c r="D182" s="8" t="s">
        <v>15</v>
      </c>
      <c r="E182" s="8" t="s">
        <v>143</v>
      </c>
      <c r="F182" s="61"/>
      <c r="G182" s="10">
        <v>200</v>
      </c>
      <c r="H182" s="11">
        <v>0</v>
      </c>
      <c r="I182" s="11">
        <v>0</v>
      </c>
    </row>
    <row r="183" spans="1:9" ht="52.5" customHeight="1">
      <c r="A183" s="23" t="s">
        <v>169</v>
      </c>
      <c r="B183" s="1" t="s">
        <v>36</v>
      </c>
      <c r="C183" s="9" t="s">
        <v>37</v>
      </c>
      <c r="D183" s="8" t="s">
        <v>15</v>
      </c>
      <c r="E183" s="8" t="s">
        <v>143</v>
      </c>
      <c r="F183" s="61">
        <v>200</v>
      </c>
      <c r="G183" s="10">
        <v>200</v>
      </c>
      <c r="H183" s="11">
        <v>0</v>
      </c>
      <c r="I183" s="11">
        <v>0</v>
      </c>
    </row>
    <row r="184" spans="1:9" ht="20.25" customHeight="1">
      <c r="A184" s="23" t="s">
        <v>62</v>
      </c>
      <c r="B184" s="1" t="s">
        <v>36</v>
      </c>
      <c r="C184" s="1" t="s">
        <v>37</v>
      </c>
      <c r="D184" s="1" t="s">
        <v>16</v>
      </c>
      <c r="E184" s="1"/>
      <c r="F184" s="1"/>
      <c r="G184" s="24">
        <f>G185</f>
        <v>1219.3</v>
      </c>
      <c r="H184" s="24">
        <f t="shared" ref="H184:I184" si="64">H185</f>
        <v>1219.3</v>
      </c>
      <c r="I184" s="24">
        <f t="shared" si="64"/>
        <v>1219.3</v>
      </c>
    </row>
    <row r="185" spans="1:9" ht="50.25" customHeight="1">
      <c r="A185" s="23" t="s">
        <v>152</v>
      </c>
      <c r="B185" s="1" t="s">
        <v>36</v>
      </c>
      <c r="C185" s="1" t="s">
        <v>37</v>
      </c>
      <c r="D185" s="1" t="s">
        <v>16</v>
      </c>
      <c r="E185" s="1" t="s">
        <v>129</v>
      </c>
      <c r="F185" s="1"/>
      <c r="G185" s="24">
        <f>G186</f>
        <v>1219.3</v>
      </c>
      <c r="H185" s="24">
        <f t="shared" ref="H185:I185" si="65">H186</f>
        <v>1219.3</v>
      </c>
      <c r="I185" s="24">
        <f t="shared" si="65"/>
        <v>1219.3</v>
      </c>
    </row>
    <row r="186" spans="1:9" ht="50.25" customHeight="1">
      <c r="A186" s="23" t="s">
        <v>70</v>
      </c>
      <c r="B186" s="1" t="s">
        <v>36</v>
      </c>
      <c r="C186" s="1" t="s">
        <v>37</v>
      </c>
      <c r="D186" s="1" t="s">
        <v>16</v>
      </c>
      <c r="E186" s="1" t="s">
        <v>95</v>
      </c>
      <c r="F186" s="1"/>
      <c r="G186" s="24">
        <f>G187+G188</f>
        <v>1219.3</v>
      </c>
      <c r="H186" s="24">
        <f t="shared" ref="H186:I186" si="66">H187+H188</f>
        <v>1219.3</v>
      </c>
      <c r="I186" s="24">
        <f t="shared" si="66"/>
        <v>1219.3</v>
      </c>
    </row>
    <row r="187" spans="1:9" ht="93.75" customHeight="1">
      <c r="A187" s="35" t="s">
        <v>165</v>
      </c>
      <c r="B187" s="1" t="s">
        <v>36</v>
      </c>
      <c r="C187" s="1" t="s">
        <v>37</v>
      </c>
      <c r="D187" s="1" t="s">
        <v>16</v>
      </c>
      <c r="E187" s="1" t="s">
        <v>95</v>
      </c>
      <c r="F187" s="1" t="s">
        <v>164</v>
      </c>
      <c r="G187" s="24">
        <v>1219.3</v>
      </c>
      <c r="H187" s="24">
        <v>1219.3</v>
      </c>
      <c r="I187" s="24">
        <v>1219.3</v>
      </c>
    </row>
    <row r="188" spans="1:9" ht="15.75" hidden="1">
      <c r="A188" s="23"/>
      <c r="B188" s="1"/>
      <c r="C188" s="1"/>
      <c r="D188" s="1"/>
      <c r="E188" s="1"/>
      <c r="F188" s="1"/>
      <c r="G188" s="24"/>
      <c r="H188" s="24"/>
      <c r="I188" s="24"/>
    </row>
    <row r="189" spans="1:9" ht="19.5" customHeight="1">
      <c r="A189" s="23" t="s">
        <v>52</v>
      </c>
      <c r="B189" s="1" t="s">
        <v>36</v>
      </c>
      <c r="C189" s="1" t="s">
        <v>7</v>
      </c>
      <c r="D189" s="1" t="s">
        <v>69</v>
      </c>
      <c r="E189" s="1" t="s">
        <v>13</v>
      </c>
      <c r="F189" s="1" t="s">
        <v>13</v>
      </c>
      <c r="G189" s="24">
        <f>G190</f>
        <v>5283.5</v>
      </c>
      <c r="H189" s="24">
        <f t="shared" ref="H189:I189" si="67">H190</f>
        <v>5283.5</v>
      </c>
      <c r="I189" s="24">
        <f t="shared" si="67"/>
        <v>5283.5</v>
      </c>
    </row>
    <row r="190" spans="1:9" ht="24.75" customHeight="1">
      <c r="A190" s="23" t="s">
        <v>38</v>
      </c>
      <c r="B190" s="1" t="s">
        <v>36</v>
      </c>
      <c r="C190" s="1" t="s">
        <v>7</v>
      </c>
      <c r="D190" s="1" t="s">
        <v>26</v>
      </c>
      <c r="E190" s="1" t="s">
        <v>13</v>
      </c>
      <c r="F190" s="1" t="s">
        <v>13</v>
      </c>
      <c r="G190" s="24">
        <f>G191</f>
        <v>5283.5</v>
      </c>
      <c r="H190" s="24">
        <f t="shared" ref="H190:I190" si="68">H191</f>
        <v>5283.5</v>
      </c>
      <c r="I190" s="24">
        <f t="shared" si="68"/>
        <v>5283.5</v>
      </c>
    </row>
    <row r="191" spans="1:9" ht="36.75" customHeight="1">
      <c r="A191" s="23" t="s">
        <v>130</v>
      </c>
      <c r="B191" s="32" t="s">
        <v>36</v>
      </c>
      <c r="C191" s="32" t="s">
        <v>7</v>
      </c>
      <c r="D191" s="32" t="s">
        <v>26</v>
      </c>
      <c r="E191" s="32" t="s">
        <v>131</v>
      </c>
      <c r="F191" s="32"/>
      <c r="G191" s="39">
        <f>G192</f>
        <v>5283.5</v>
      </c>
      <c r="H191" s="39">
        <f t="shared" ref="H191:I191" si="69">H192</f>
        <v>5283.5</v>
      </c>
      <c r="I191" s="39">
        <f t="shared" si="69"/>
        <v>5283.5</v>
      </c>
    </row>
    <row r="192" spans="1:9" ht="51.75" customHeight="1">
      <c r="A192" s="23" t="s">
        <v>80</v>
      </c>
      <c r="B192" s="1" t="s">
        <v>36</v>
      </c>
      <c r="C192" s="1" t="s">
        <v>7</v>
      </c>
      <c r="D192" s="1" t="s">
        <v>26</v>
      </c>
      <c r="E192" s="1" t="s">
        <v>96</v>
      </c>
      <c r="F192" s="1" t="s">
        <v>13</v>
      </c>
      <c r="G192" s="24">
        <f>G193+G194+G195</f>
        <v>5283.5</v>
      </c>
      <c r="H192" s="24">
        <f t="shared" ref="H192:I192" si="70">H193+H194+H195</f>
        <v>5283.5</v>
      </c>
      <c r="I192" s="24">
        <f t="shared" si="70"/>
        <v>5283.5</v>
      </c>
    </row>
    <row r="193" spans="1:9" ht="98.25" customHeight="1">
      <c r="A193" s="35" t="s">
        <v>165</v>
      </c>
      <c r="B193" s="1" t="s">
        <v>36</v>
      </c>
      <c r="C193" s="1" t="s">
        <v>7</v>
      </c>
      <c r="D193" s="1" t="s">
        <v>26</v>
      </c>
      <c r="E193" s="1" t="s">
        <v>96</v>
      </c>
      <c r="F193" s="1" t="s">
        <v>164</v>
      </c>
      <c r="G193" s="24">
        <v>3783.5</v>
      </c>
      <c r="H193" s="24">
        <v>3783.5</v>
      </c>
      <c r="I193" s="24">
        <v>3783.5</v>
      </c>
    </row>
    <row r="194" spans="1:9" ht="50.25" customHeight="1">
      <c r="A194" s="23" t="s">
        <v>169</v>
      </c>
      <c r="B194" s="1" t="s">
        <v>36</v>
      </c>
      <c r="C194" s="1" t="s">
        <v>7</v>
      </c>
      <c r="D194" s="1" t="s">
        <v>26</v>
      </c>
      <c r="E194" s="1" t="s">
        <v>96</v>
      </c>
      <c r="F194" s="1" t="s">
        <v>166</v>
      </c>
      <c r="G194" s="24">
        <v>1498</v>
      </c>
      <c r="H194" s="24">
        <v>1498</v>
      </c>
      <c r="I194" s="24">
        <v>1498</v>
      </c>
    </row>
    <row r="195" spans="1:9" ht="31.5">
      <c r="A195" s="23" t="s">
        <v>39</v>
      </c>
      <c r="B195" s="1" t="s">
        <v>36</v>
      </c>
      <c r="C195" s="1" t="s">
        <v>7</v>
      </c>
      <c r="D195" s="1" t="s">
        <v>26</v>
      </c>
      <c r="E195" s="1" t="s">
        <v>96</v>
      </c>
      <c r="F195" s="1" t="s">
        <v>167</v>
      </c>
      <c r="G195" s="24">
        <v>2</v>
      </c>
      <c r="H195" s="25">
        <v>2</v>
      </c>
      <c r="I195" s="25">
        <v>2</v>
      </c>
    </row>
    <row r="196" spans="1:9" ht="31.5">
      <c r="A196" s="13" t="s">
        <v>264</v>
      </c>
      <c r="B196" s="21" t="s">
        <v>40</v>
      </c>
      <c r="C196" s="21" t="s">
        <v>13</v>
      </c>
      <c r="D196" s="21" t="s">
        <v>13</v>
      </c>
      <c r="E196" s="21" t="s">
        <v>13</v>
      </c>
      <c r="F196" s="21" t="s">
        <v>13</v>
      </c>
      <c r="G196" s="22">
        <f>G197</f>
        <v>4877.3</v>
      </c>
      <c r="H196" s="22">
        <f t="shared" ref="H196:I196" si="71">H197</f>
        <v>4877.3</v>
      </c>
      <c r="I196" s="22">
        <f t="shared" si="71"/>
        <v>4877.3</v>
      </c>
    </row>
    <row r="197" spans="1:9" ht="18.75" customHeight="1">
      <c r="A197" s="23" t="s">
        <v>51</v>
      </c>
      <c r="B197" s="1" t="s">
        <v>40</v>
      </c>
      <c r="C197" s="1" t="s">
        <v>15</v>
      </c>
      <c r="D197" s="1" t="s">
        <v>13</v>
      </c>
      <c r="E197" s="1" t="s">
        <v>13</v>
      </c>
      <c r="F197" s="1" t="s">
        <v>13</v>
      </c>
      <c r="G197" s="24">
        <f>G198</f>
        <v>4877.3</v>
      </c>
      <c r="H197" s="24">
        <f t="shared" ref="H197:I197" si="72">H198</f>
        <v>4877.3</v>
      </c>
      <c r="I197" s="24">
        <f t="shared" si="72"/>
        <v>4877.3</v>
      </c>
    </row>
    <row r="198" spans="1:9" ht="19.5" customHeight="1">
      <c r="A198" s="23" t="s">
        <v>18</v>
      </c>
      <c r="B198" s="1" t="s">
        <v>40</v>
      </c>
      <c r="C198" s="1" t="s">
        <v>15</v>
      </c>
      <c r="D198" s="1" t="s">
        <v>8</v>
      </c>
      <c r="E198" s="1" t="s">
        <v>13</v>
      </c>
      <c r="F198" s="1" t="s">
        <v>13</v>
      </c>
      <c r="G198" s="24">
        <f>G199+G202</f>
        <v>4877.3</v>
      </c>
      <c r="H198" s="24">
        <f t="shared" ref="H198:I198" si="73">H199+H202</f>
        <v>4877.3</v>
      </c>
      <c r="I198" s="24">
        <f t="shared" si="73"/>
        <v>4877.3</v>
      </c>
    </row>
    <row r="199" spans="1:9" ht="34.5" customHeight="1">
      <c r="A199" s="23" t="s">
        <v>158</v>
      </c>
      <c r="B199" s="1" t="s">
        <v>40</v>
      </c>
      <c r="C199" s="1" t="s">
        <v>15</v>
      </c>
      <c r="D199" s="1" t="s">
        <v>8</v>
      </c>
      <c r="E199" s="1" t="s">
        <v>145</v>
      </c>
      <c r="F199" s="1"/>
      <c r="G199" s="24">
        <f>G200</f>
        <v>600</v>
      </c>
      <c r="H199" s="24">
        <f t="shared" ref="H199:I199" si="74">H200</f>
        <v>600</v>
      </c>
      <c r="I199" s="24">
        <f t="shared" si="74"/>
        <v>600</v>
      </c>
    </row>
    <row r="200" spans="1:9" ht="21.75" customHeight="1">
      <c r="A200" s="23" t="s">
        <v>153</v>
      </c>
      <c r="B200" s="1" t="s">
        <v>40</v>
      </c>
      <c r="C200" s="30" t="s">
        <v>15</v>
      </c>
      <c r="D200" s="30" t="s">
        <v>8</v>
      </c>
      <c r="E200" s="30" t="s">
        <v>146</v>
      </c>
      <c r="F200" s="30"/>
      <c r="G200" s="24">
        <v>600</v>
      </c>
      <c r="H200" s="24">
        <f t="shared" ref="H200:I200" si="75">H201</f>
        <v>600</v>
      </c>
      <c r="I200" s="24">
        <f t="shared" si="75"/>
        <v>600</v>
      </c>
    </row>
    <row r="201" spans="1:9" ht="50.25" customHeight="1">
      <c r="A201" s="23" t="s">
        <v>169</v>
      </c>
      <c r="B201" s="1" t="s">
        <v>40</v>
      </c>
      <c r="C201" s="30" t="s">
        <v>15</v>
      </c>
      <c r="D201" s="30" t="s">
        <v>8</v>
      </c>
      <c r="E201" s="30" t="s">
        <v>146</v>
      </c>
      <c r="F201" s="30" t="s">
        <v>166</v>
      </c>
      <c r="G201" s="24">
        <v>600</v>
      </c>
      <c r="H201" s="25">
        <v>600</v>
      </c>
      <c r="I201" s="25">
        <v>600</v>
      </c>
    </row>
    <row r="202" spans="1:9" ht="52.5" customHeight="1">
      <c r="A202" s="23" t="s">
        <v>70</v>
      </c>
      <c r="B202" s="1" t="s">
        <v>40</v>
      </c>
      <c r="C202" s="30" t="s">
        <v>15</v>
      </c>
      <c r="D202" s="30" t="s">
        <v>8</v>
      </c>
      <c r="E202" s="30" t="s">
        <v>97</v>
      </c>
      <c r="F202" s="30"/>
      <c r="G202" s="38">
        <f>G203+G204+G205</f>
        <v>4277.3</v>
      </c>
      <c r="H202" s="38">
        <f t="shared" ref="H202:I202" si="76">H203+H204+H205</f>
        <v>4277.3</v>
      </c>
      <c r="I202" s="38">
        <f t="shared" si="76"/>
        <v>4277.3</v>
      </c>
    </row>
    <row r="203" spans="1:9" ht="94.5">
      <c r="A203" s="35" t="s">
        <v>165</v>
      </c>
      <c r="B203" s="1" t="s">
        <v>40</v>
      </c>
      <c r="C203" s="30" t="s">
        <v>15</v>
      </c>
      <c r="D203" s="30" t="s">
        <v>8</v>
      </c>
      <c r="E203" s="30" t="s">
        <v>97</v>
      </c>
      <c r="F203" s="30" t="s">
        <v>164</v>
      </c>
      <c r="G203" s="38">
        <v>2993.3</v>
      </c>
      <c r="H203" s="38">
        <v>2993.3</v>
      </c>
      <c r="I203" s="38">
        <v>2993.3</v>
      </c>
    </row>
    <row r="204" spans="1:9" ht="50.25" customHeight="1">
      <c r="A204" s="23" t="s">
        <v>169</v>
      </c>
      <c r="B204" s="1" t="s">
        <v>40</v>
      </c>
      <c r="C204" s="30" t="s">
        <v>15</v>
      </c>
      <c r="D204" s="30" t="s">
        <v>8</v>
      </c>
      <c r="E204" s="30" t="s">
        <v>97</v>
      </c>
      <c r="F204" s="30" t="s">
        <v>166</v>
      </c>
      <c r="G204" s="38">
        <v>1274</v>
      </c>
      <c r="H204" s="38">
        <v>1274</v>
      </c>
      <c r="I204" s="38">
        <v>1274</v>
      </c>
    </row>
    <row r="205" spans="1:9" ht="21" customHeight="1">
      <c r="A205" s="23" t="s">
        <v>168</v>
      </c>
      <c r="B205" s="1" t="s">
        <v>40</v>
      </c>
      <c r="C205" s="30" t="s">
        <v>15</v>
      </c>
      <c r="D205" s="30" t="s">
        <v>8</v>
      </c>
      <c r="E205" s="30" t="s">
        <v>97</v>
      </c>
      <c r="F205" s="30" t="s">
        <v>167</v>
      </c>
      <c r="G205" s="38">
        <v>10</v>
      </c>
      <c r="H205" s="38">
        <v>10</v>
      </c>
      <c r="I205" s="38">
        <v>10</v>
      </c>
    </row>
    <row r="206" spans="1:9" ht="19.5" customHeight="1">
      <c r="A206" s="13" t="s">
        <v>25</v>
      </c>
      <c r="B206" s="21" t="s">
        <v>41</v>
      </c>
      <c r="C206" s="21" t="s">
        <v>13</v>
      </c>
      <c r="D206" s="21" t="s">
        <v>13</v>
      </c>
      <c r="E206" s="21" t="s">
        <v>13</v>
      </c>
      <c r="F206" s="21" t="s">
        <v>13</v>
      </c>
      <c r="G206" s="22">
        <f>G207+G266</f>
        <v>883614.48</v>
      </c>
      <c r="H206" s="22">
        <f>H207+H266</f>
        <v>794124.80000000005</v>
      </c>
      <c r="I206" s="22">
        <f>I207+I266</f>
        <v>783820.39999999991</v>
      </c>
    </row>
    <row r="207" spans="1:9" ht="22.5" customHeight="1">
      <c r="A207" s="23" t="s">
        <v>42</v>
      </c>
      <c r="B207" s="32" t="s">
        <v>41</v>
      </c>
      <c r="C207" s="32" t="s">
        <v>24</v>
      </c>
      <c r="D207" s="32" t="s">
        <v>13</v>
      </c>
      <c r="E207" s="32" t="s">
        <v>13</v>
      </c>
      <c r="F207" s="32" t="s">
        <v>13</v>
      </c>
      <c r="G207" s="39">
        <f>G208+G219+G237+G250+G254+G257</f>
        <v>870792.17999999993</v>
      </c>
      <c r="H207" s="39">
        <f>H208+H219+H238+H250+H254+H257</f>
        <v>781237.4</v>
      </c>
      <c r="I207" s="39">
        <f>I208+I219+I238+I250+I254+I257</f>
        <v>770932.99999999988</v>
      </c>
    </row>
    <row r="208" spans="1:9" ht="21.75" customHeight="1">
      <c r="A208" s="23" t="s">
        <v>43</v>
      </c>
      <c r="B208" s="32" t="s">
        <v>41</v>
      </c>
      <c r="C208" s="32" t="s">
        <v>24</v>
      </c>
      <c r="D208" s="32" t="s">
        <v>15</v>
      </c>
      <c r="E208" s="32" t="s">
        <v>13</v>
      </c>
      <c r="F208" s="32" t="s">
        <v>13</v>
      </c>
      <c r="G208" s="39">
        <f>G209+G216</f>
        <v>283880.90000000002</v>
      </c>
      <c r="H208" s="39">
        <f t="shared" ref="H208:I208" si="77">H209+H216</f>
        <v>283880.90000000002</v>
      </c>
      <c r="I208" s="39">
        <f t="shared" si="77"/>
        <v>281897.59999999998</v>
      </c>
    </row>
    <row r="209" spans="1:9" ht="45.75" customHeight="1">
      <c r="A209" s="23" t="s">
        <v>205</v>
      </c>
      <c r="B209" s="1" t="s">
        <v>41</v>
      </c>
      <c r="C209" s="1" t="s">
        <v>24</v>
      </c>
      <c r="D209" s="1" t="s">
        <v>15</v>
      </c>
      <c r="E209" s="1" t="s">
        <v>132</v>
      </c>
      <c r="F209" s="1"/>
      <c r="G209" s="24">
        <f>G210+G212+G214</f>
        <v>242224.5</v>
      </c>
      <c r="H209" s="24">
        <f t="shared" ref="H209:I209" si="78">H210+H212+H214</f>
        <v>242224.5</v>
      </c>
      <c r="I209" s="24">
        <f t="shared" si="78"/>
        <v>242224.5</v>
      </c>
    </row>
    <row r="210" spans="1:9" ht="219.75" customHeight="1">
      <c r="A210" s="43" t="s">
        <v>284</v>
      </c>
      <c r="B210" s="1" t="s">
        <v>41</v>
      </c>
      <c r="C210" s="1" t="s">
        <v>24</v>
      </c>
      <c r="D210" s="1" t="s">
        <v>15</v>
      </c>
      <c r="E210" s="1" t="s">
        <v>285</v>
      </c>
      <c r="F210" s="30"/>
      <c r="G210" s="38">
        <f>G211</f>
        <v>226199.2</v>
      </c>
      <c r="H210" s="38">
        <f t="shared" ref="H210:I210" si="79">H211</f>
        <v>226199.2</v>
      </c>
      <c r="I210" s="38">
        <f t="shared" si="79"/>
        <v>226199.2</v>
      </c>
    </row>
    <row r="211" spans="1:9" ht="94.5">
      <c r="A211" s="35" t="s">
        <v>165</v>
      </c>
      <c r="B211" s="1" t="s">
        <v>41</v>
      </c>
      <c r="C211" s="1" t="s">
        <v>24</v>
      </c>
      <c r="D211" s="1" t="s">
        <v>15</v>
      </c>
      <c r="E211" s="1" t="s">
        <v>285</v>
      </c>
      <c r="F211" s="1" t="s">
        <v>164</v>
      </c>
      <c r="G211" s="67">
        <v>226199.2</v>
      </c>
      <c r="H211" s="67">
        <v>226199.2</v>
      </c>
      <c r="I211" s="67">
        <v>226199.2</v>
      </c>
    </row>
    <row r="212" spans="1:9" ht="222.75" customHeight="1">
      <c r="A212" s="34" t="s">
        <v>98</v>
      </c>
      <c r="B212" s="1" t="s">
        <v>41</v>
      </c>
      <c r="C212" s="1" t="s">
        <v>24</v>
      </c>
      <c r="D212" s="1" t="s">
        <v>15</v>
      </c>
      <c r="E212" s="1" t="s">
        <v>201</v>
      </c>
      <c r="F212" s="1"/>
      <c r="G212" s="24">
        <f>G213</f>
        <v>1729.3</v>
      </c>
      <c r="H212" s="24">
        <f t="shared" ref="H212:I212" si="80">H213</f>
        <v>1729.3</v>
      </c>
      <c r="I212" s="24">
        <f t="shared" si="80"/>
        <v>1729.3</v>
      </c>
    </row>
    <row r="213" spans="1:9" ht="47.25">
      <c r="A213" s="23" t="s">
        <v>169</v>
      </c>
      <c r="B213" s="1" t="s">
        <v>41</v>
      </c>
      <c r="C213" s="1" t="s">
        <v>24</v>
      </c>
      <c r="D213" s="1" t="s">
        <v>15</v>
      </c>
      <c r="E213" s="1" t="s">
        <v>201</v>
      </c>
      <c r="F213" s="1" t="s">
        <v>166</v>
      </c>
      <c r="G213" s="67">
        <v>1729.3</v>
      </c>
      <c r="H213" s="67">
        <v>1729.3</v>
      </c>
      <c r="I213" s="67">
        <v>1729.3</v>
      </c>
    </row>
    <row r="214" spans="1:9" ht="97.5" customHeight="1">
      <c r="A214" s="77" t="s">
        <v>277</v>
      </c>
      <c r="B214" s="1" t="s">
        <v>41</v>
      </c>
      <c r="C214" s="1" t="s">
        <v>24</v>
      </c>
      <c r="D214" s="1" t="s">
        <v>15</v>
      </c>
      <c r="E214" s="1" t="s">
        <v>276</v>
      </c>
      <c r="F214" s="1"/>
      <c r="G214" s="67">
        <v>14296</v>
      </c>
      <c r="H214" s="67">
        <v>14296</v>
      </c>
      <c r="I214" s="67">
        <v>14296</v>
      </c>
    </row>
    <row r="215" spans="1:9" ht="81" customHeight="1">
      <c r="A215" s="35" t="s">
        <v>165</v>
      </c>
      <c r="B215" s="1" t="s">
        <v>41</v>
      </c>
      <c r="C215" s="1" t="s">
        <v>24</v>
      </c>
      <c r="D215" s="1" t="s">
        <v>15</v>
      </c>
      <c r="E215" s="1" t="s">
        <v>276</v>
      </c>
      <c r="F215" s="1" t="s">
        <v>164</v>
      </c>
      <c r="G215" s="67">
        <v>14296</v>
      </c>
      <c r="H215" s="67">
        <v>14296</v>
      </c>
      <c r="I215" s="67">
        <v>14296</v>
      </c>
    </row>
    <row r="216" spans="1:9" ht="47.25">
      <c r="A216" s="23" t="s">
        <v>80</v>
      </c>
      <c r="B216" s="1" t="s">
        <v>41</v>
      </c>
      <c r="C216" s="1" t="s">
        <v>24</v>
      </c>
      <c r="D216" s="1" t="s">
        <v>15</v>
      </c>
      <c r="E216" s="1" t="s">
        <v>100</v>
      </c>
      <c r="F216" s="1"/>
      <c r="G216" s="24">
        <f>G217+G218</f>
        <v>41656.400000000001</v>
      </c>
      <c r="H216" s="24">
        <f t="shared" ref="H216:I216" si="81">H217+H218</f>
        <v>41656.400000000001</v>
      </c>
      <c r="I216" s="24">
        <f t="shared" si="81"/>
        <v>39673.1</v>
      </c>
    </row>
    <row r="217" spans="1:9" ht="48.75" customHeight="1">
      <c r="A217" s="23" t="s">
        <v>169</v>
      </c>
      <c r="B217" s="1" t="s">
        <v>41</v>
      </c>
      <c r="C217" s="1" t="s">
        <v>24</v>
      </c>
      <c r="D217" s="1" t="s">
        <v>15</v>
      </c>
      <c r="E217" s="1" t="s">
        <v>100</v>
      </c>
      <c r="F217" s="1" t="s">
        <v>166</v>
      </c>
      <c r="G217" s="24">
        <v>40836</v>
      </c>
      <c r="H217" s="24">
        <v>40836</v>
      </c>
      <c r="I217" s="24">
        <v>38853</v>
      </c>
    </row>
    <row r="218" spans="1:9" ht="24" customHeight="1">
      <c r="A218" s="23" t="s">
        <v>168</v>
      </c>
      <c r="B218" s="1" t="s">
        <v>41</v>
      </c>
      <c r="C218" s="1" t="s">
        <v>24</v>
      </c>
      <c r="D218" s="1" t="s">
        <v>15</v>
      </c>
      <c r="E218" s="1" t="s">
        <v>100</v>
      </c>
      <c r="F218" s="1" t="s">
        <v>167</v>
      </c>
      <c r="G218" s="24">
        <v>820.4</v>
      </c>
      <c r="H218" s="24">
        <v>820.4</v>
      </c>
      <c r="I218" s="24">
        <v>820.1</v>
      </c>
    </row>
    <row r="219" spans="1:9" ht="21.75" customHeight="1">
      <c r="A219" s="13" t="s">
        <v>27</v>
      </c>
      <c r="B219" s="21" t="s">
        <v>41</v>
      </c>
      <c r="C219" s="21" t="s">
        <v>24</v>
      </c>
      <c r="D219" s="21" t="s">
        <v>26</v>
      </c>
      <c r="E219" s="21" t="s">
        <v>13</v>
      </c>
      <c r="F219" s="21" t="s">
        <v>13</v>
      </c>
      <c r="G219" s="22">
        <f>G220</f>
        <v>552527.19999999995</v>
      </c>
      <c r="H219" s="22">
        <f t="shared" ref="H219:I219" si="82">H220+H235</f>
        <v>462853.1</v>
      </c>
      <c r="I219" s="22">
        <f t="shared" si="82"/>
        <v>454531.69999999995</v>
      </c>
    </row>
    <row r="220" spans="1:9" ht="50.25" customHeight="1">
      <c r="A220" s="23" t="s">
        <v>205</v>
      </c>
      <c r="B220" s="1" t="s">
        <v>41</v>
      </c>
      <c r="C220" s="1" t="s">
        <v>24</v>
      </c>
      <c r="D220" s="1" t="s">
        <v>26</v>
      </c>
      <c r="E220" s="1" t="s">
        <v>132</v>
      </c>
      <c r="F220" s="1"/>
      <c r="G220" s="24">
        <f>G221+G225+G227+G231+G233+G223+G235</f>
        <v>552527.19999999995</v>
      </c>
      <c r="H220" s="24">
        <f t="shared" ref="H220:I220" si="83">H221+H225+H227+H231+H233+H223+H235</f>
        <v>462853.1</v>
      </c>
      <c r="I220" s="24">
        <f t="shared" si="83"/>
        <v>454531.69999999995</v>
      </c>
    </row>
    <row r="221" spans="1:9" ht="228.75" customHeight="1">
      <c r="A221" s="43" t="s">
        <v>284</v>
      </c>
      <c r="B221" s="1" t="s">
        <v>41</v>
      </c>
      <c r="C221" s="1" t="s">
        <v>24</v>
      </c>
      <c r="D221" s="1" t="s">
        <v>26</v>
      </c>
      <c r="E221" s="1" t="s">
        <v>285</v>
      </c>
      <c r="F221" s="1"/>
      <c r="G221" s="24">
        <f>G222</f>
        <v>337560.1</v>
      </c>
      <c r="H221" s="24">
        <f t="shared" ref="H221:I221" si="84">H222</f>
        <v>337560.1</v>
      </c>
      <c r="I221" s="24">
        <f t="shared" si="84"/>
        <v>337560.1</v>
      </c>
    </row>
    <row r="222" spans="1:9" ht="96.75" customHeight="1">
      <c r="A222" s="35" t="s">
        <v>165</v>
      </c>
      <c r="B222" s="1" t="s">
        <v>41</v>
      </c>
      <c r="C222" s="1" t="s">
        <v>24</v>
      </c>
      <c r="D222" s="1" t="s">
        <v>26</v>
      </c>
      <c r="E222" s="1" t="s">
        <v>285</v>
      </c>
      <c r="F222" s="1" t="s">
        <v>164</v>
      </c>
      <c r="G222" s="67">
        <v>337560.1</v>
      </c>
      <c r="H222" s="67">
        <v>337560.1</v>
      </c>
      <c r="I222" s="67">
        <v>337560.1</v>
      </c>
    </row>
    <row r="223" spans="1:9" ht="96.75" customHeight="1">
      <c r="A223" s="77" t="s">
        <v>278</v>
      </c>
      <c r="B223" s="1" t="s">
        <v>41</v>
      </c>
      <c r="C223" s="1" t="s">
        <v>24</v>
      </c>
      <c r="D223" s="1" t="s">
        <v>26</v>
      </c>
      <c r="E223" s="1" t="s">
        <v>276</v>
      </c>
      <c r="F223" s="1"/>
      <c r="G223" s="67">
        <v>25029.599999999999</v>
      </c>
      <c r="H223" s="67">
        <v>25029.599999999999</v>
      </c>
      <c r="I223" s="67">
        <v>25029.599999999999</v>
      </c>
    </row>
    <row r="224" spans="1:9" ht="96.75" customHeight="1">
      <c r="A224" s="35" t="s">
        <v>165</v>
      </c>
      <c r="B224" s="1" t="s">
        <v>41</v>
      </c>
      <c r="C224" s="1" t="s">
        <v>24</v>
      </c>
      <c r="D224" s="1" t="s">
        <v>26</v>
      </c>
      <c r="E224" s="1" t="s">
        <v>276</v>
      </c>
      <c r="F224" s="1" t="s">
        <v>164</v>
      </c>
      <c r="G224" s="67">
        <v>25029.599999999999</v>
      </c>
      <c r="H224" s="67">
        <v>25029.599999999999</v>
      </c>
      <c r="I224" s="67">
        <v>25029.599999999999</v>
      </c>
    </row>
    <row r="225" spans="1:9" ht="225" customHeight="1">
      <c r="A225" s="42" t="s">
        <v>194</v>
      </c>
      <c r="B225" s="1" t="s">
        <v>41</v>
      </c>
      <c r="C225" s="30" t="s">
        <v>24</v>
      </c>
      <c r="D225" s="30" t="s">
        <v>26</v>
      </c>
      <c r="E225" s="30" t="s">
        <v>99</v>
      </c>
      <c r="F225" s="30"/>
      <c r="G225" s="38">
        <f>G226</f>
        <v>13500</v>
      </c>
      <c r="H225" s="38">
        <f t="shared" ref="H225:I225" si="85">H226</f>
        <v>9300</v>
      </c>
      <c r="I225" s="38">
        <f t="shared" si="85"/>
        <v>9300</v>
      </c>
    </row>
    <row r="226" spans="1:9" ht="47.25" customHeight="1">
      <c r="A226" s="23" t="s">
        <v>169</v>
      </c>
      <c r="B226" s="1" t="s">
        <v>41</v>
      </c>
      <c r="C226" s="30" t="s">
        <v>24</v>
      </c>
      <c r="D226" s="30" t="s">
        <v>26</v>
      </c>
      <c r="E226" s="30" t="s">
        <v>99</v>
      </c>
      <c r="F226" s="30" t="s">
        <v>166</v>
      </c>
      <c r="G226" s="74">
        <v>13500</v>
      </c>
      <c r="H226" s="74">
        <v>9300</v>
      </c>
      <c r="I226" s="74">
        <v>9300</v>
      </c>
    </row>
    <row r="227" spans="1:9" ht="47.25">
      <c r="A227" s="23" t="s">
        <v>80</v>
      </c>
      <c r="B227" s="1" t="s">
        <v>41</v>
      </c>
      <c r="C227" s="1" t="s">
        <v>24</v>
      </c>
      <c r="D227" s="1" t="s">
        <v>26</v>
      </c>
      <c r="E227" s="1" t="s">
        <v>100</v>
      </c>
      <c r="F227" s="1"/>
      <c r="G227" s="24">
        <f>G228+G229+G230</f>
        <v>33578.100000000006</v>
      </c>
      <c r="H227" s="24">
        <f t="shared" ref="H227:I227" si="86">H228+H229+H230</f>
        <v>13467.5</v>
      </c>
      <c r="I227" s="24">
        <f t="shared" si="86"/>
        <v>5146.1000000000004</v>
      </c>
    </row>
    <row r="228" spans="1:9" ht="52.5" customHeight="1">
      <c r="A228" s="23" t="s">
        <v>169</v>
      </c>
      <c r="B228" s="1" t="s">
        <v>41</v>
      </c>
      <c r="C228" s="1" t="s">
        <v>24</v>
      </c>
      <c r="D228" s="1" t="s">
        <v>26</v>
      </c>
      <c r="E228" s="1" t="s">
        <v>100</v>
      </c>
      <c r="F228" s="1" t="s">
        <v>166</v>
      </c>
      <c r="G228" s="24">
        <v>28047.7</v>
      </c>
      <c r="H228" s="25">
        <v>10175.1</v>
      </c>
      <c r="I228" s="25">
        <v>2521.6999999999998</v>
      </c>
    </row>
    <row r="229" spans="1:9" ht="32.25" customHeight="1">
      <c r="A229" s="23" t="s">
        <v>174</v>
      </c>
      <c r="B229" s="1" t="s">
        <v>41</v>
      </c>
      <c r="C229" s="1" t="s">
        <v>24</v>
      </c>
      <c r="D229" s="1" t="s">
        <v>26</v>
      </c>
      <c r="E229" s="1" t="s">
        <v>100</v>
      </c>
      <c r="F229" s="1" t="s">
        <v>172</v>
      </c>
      <c r="G229" s="24">
        <v>537.4</v>
      </c>
      <c r="H229" s="24">
        <v>537.4</v>
      </c>
      <c r="I229" s="24">
        <v>537.4</v>
      </c>
    </row>
    <row r="230" spans="1:9" ht="22.5" customHeight="1">
      <c r="A230" s="23" t="s">
        <v>168</v>
      </c>
      <c r="B230" s="1" t="s">
        <v>41</v>
      </c>
      <c r="C230" s="1" t="s">
        <v>24</v>
      </c>
      <c r="D230" s="1" t="s">
        <v>26</v>
      </c>
      <c r="E230" s="1" t="s">
        <v>100</v>
      </c>
      <c r="F230" s="1" t="s">
        <v>167</v>
      </c>
      <c r="G230" s="24">
        <v>4993</v>
      </c>
      <c r="H230" s="24">
        <v>2755</v>
      </c>
      <c r="I230" s="24">
        <v>2087</v>
      </c>
    </row>
    <row r="231" spans="1:9" ht="85.5" customHeight="1">
      <c r="A231" s="78" t="s">
        <v>258</v>
      </c>
      <c r="B231" s="1" t="s">
        <v>41</v>
      </c>
      <c r="C231" s="1" t="s">
        <v>24</v>
      </c>
      <c r="D231" s="1" t="s">
        <v>26</v>
      </c>
      <c r="E231" s="1" t="s">
        <v>259</v>
      </c>
      <c r="F231" s="1"/>
      <c r="G231" s="67">
        <f>G232</f>
        <v>29318.3</v>
      </c>
      <c r="H231" s="67">
        <f t="shared" ref="H231:I231" si="87">H232</f>
        <v>29607.5</v>
      </c>
      <c r="I231" s="67">
        <f t="shared" si="87"/>
        <v>29607.5</v>
      </c>
    </row>
    <row r="232" spans="1:9" ht="99.75" customHeight="1">
      <c r="A232" s="35" t="s">
        <v>165</v>
      </c>
      <c r="B232" s="1" t="s">
        <v>41</v>
      </c>
      <c r="C232" s="1" t="s">
        <v>24</v>
      </c>
      <c r="D232" s="1" t="s">
        <v>26</v>
      </c>
      <c r="E232" s="1" t="s">
        <v>259</v>
      </c>
      <c r="F232" s="1" t="s">
        <v>164</v>
      </c>
      <c r="G232" s="67">
        <v>29318.3</v>
      </c>
      <c r="H232" s="67">
        <v>29607.5</v>
      </c>
      <c r="I232" s="67">
        <v>29607.5</v>
      </c>
    </row>
    <row r="233" spans="1:9" ht="66.75" customHeight="1">
      <c r="A233" s="78" t="s">
        <v>256</v>
      </c>
      <c r="B233" s="1" t="s">
        <v>41</v>
      </c>
      <c r="C233" s="1" t="s">
        <v>24</v>
      </c>
      <c r="D233" s="1" t="s">
        <v>26</v>
      </c>
      <c r="E233" s="1" t="s">
        <v>257</v>
      </c>
      <c r="F233" s="1"/>
      <c r="G233" s="24">
        <f>G234</f>
        <v>47888.4</v>
      </c>
      <c r="H233" s="24">
        <f t="shared" ref="H233:I233" si="88">H234</f>
        <v>47888.4</v>
      </c>
      <c r="I233" s="24">
        <f t="shared" si="88"/>
        <v>47888.4</v>
      </c>
    </row>
    <row r="234" spans="1:9" ht="54" customHeight="1">
      <c r="A234" s="23" t="s">
        <v>169</v>
      </c>
      <c r="B234" s="1" t="s">
        <v>41</v>
      </c>
      <c r="C234" s="1" t="s">
        <v>24</v>
      </c>
      <c r="D234" s="1" t="s">
        <v>26</v>
      </c>
      <c r="E234" s="1" t="s">
        <v>257</v>
      </c>
      <c r="F234" s="1" t="s">
        <v>166</v>
      </c>
      <c r="G234" s="67">
        <v>47888.4</v>
      </c>
      <c r="H234" s="67">
        <v>47888.4</v>
      </c>
      <c r="I234" s="67">
        <v>47888.4</v>
      </c>
    </row>
    <row r="235" spans="1:9" ht="35.25" customHeight="1">
      <c r="A235" s="23" t="s">
        <v>281</v>
      </c>
      <c r="B235" s="1" t="s">
        <v>41</v>
      </c>
      <c r="C235" s="1" t="s">
        <v>24</v>
      </c>
      <c r="D235" s="1" t="s">
        <v>26</v>
      </c>
      <c r="E235" s="1" t="s">
        <v>282</v>
      </c>
      <c r="F235" s="1"/>
      <c r="G235" s="75">
        <v>65652.7</v>
      </c>
      <c r="H235" s="75">
        <v>0</v>
      </c>
      <c r="I235" s="67">
        <v>0</v>
      </c>
    </row>
    <row r="236" spans="1:9" ht="52.5" customHeight="1">
      <c r="A236" s="23" t="s">
        <v>169</v>
      </c>
      <c r="B236" s="1" t="s">
        <v>41</v>
      </c>
      <c r="C236" s="1" t="s">
        <v>24</v>
      </c>
      <c r="D236" s="1" t="s">
        <v>26</v>
      </c>
      <c r="E236" s="1" t="s">
        <v>282</v>
      </c>
      <c r="F236" s="1" t="s">
        <v>166</v>
      </c>
      <c r="G236" s="75">
        <v>65652.7</v>
      </c>
      <c r="H236" s="75">
        <v>0</v>
      </c>
      <c r="I236" s="76">
        <v>0</v>
      </c>
    </row>
    <row r="237" spans="1:9" ht="24.75" customHeight="1">
      <c r="A237" s="23" t="s">
        <v>185</v>
      </c>
      <c r="B237" s="1" t="s">
        <v>41</v>
      </c>
      <c r="C237" s="1" t="s">
        <v>24</v>
      </c>
      <c r="D237" s="1" t="s">
        <v>19</v>
      </c>
      <c r="E237" s="1"/>
      <c r="F237" s="1"/>
      <c r="G237" s="24">
        <f>G238</f>
        <v>22034.980000000003</v>
      </c>
      <c r="H237" s="24">
        <f t="shared" ref="H237:I237" si="89">H238</f>
        <v>21997.9</v>
      </c>
      <c r="I237" s="24">
        <f t="shared" si="89"/>
        <v>21998.2</v>
      </c>
    </row>
    <row r="238" spans="1:9" ht="50.25" customHeight="1">
      <c r="A238" s="23" t="s">
        <v>117</v>
      </c>
      <c r="B238" s="1" t="s">
        <v>41</v>
      </c>
      <c r="C238" s="1" t="s">
        <v>24</v>
      </c>
      <c r="D238" s="1" t="s">
        <v>19</v>
      </c>
      <c r="E238" s="1" t="s">
        <v>118</v>
      </c>
      <c r="F238" s="1"/>
      <c r="G238" s="24">
        <f>G239+G241+G243+G246</f>
        <v>22034.980000000003</v>
      </c>
      <c r="H238" s="24">
        <f t="shared" ref="H238:I238" si="90">H239+H241+H243+H246</f>
        <v>21997.9</v>
      </c>
      <c r="I238" s="24">
        <f t="shared" si="90"/>
        <v>21998.2</v>
      </c>
    </row>
    <row r="239" spans="1:9" ht="50.25" customHeight="1">
      <c r="A239" s="23" t="s">
        <v>268</v>
      </c>
      <c r="B239" s="1" t="s">
        <v>41</v>
      </c>
      <c r="C239" s="1" t="s">
        <v>24</v>
      </c>
      <c r="D239" s="1" t="s">
        <v>19</v>
      </c>
      <c r="E239" s="1" t="s">
        <v>262</v>
      </c>
      <c r="F239" s="1"/>
      <c r="G239" s="24">
        <f>G240</f>
        <v>323</v>
      </c>
      <c r="H239" s="24">
        <f t="shared" ref="H239:I239" si="91">H240</f>
        <v>323</v>
      </c>
      <c r="I239" s="24">
        <f t="shared" si="91"/>
        <v>323</v>
      </c>
    </row>
    <row r="240" spans="1:9" ht="50.25" customHeight="1">
      <c r="A240" s="23" t="s">
        <v>171</v>
      </c>
      <c r="B240" s="1" t="s">
        <v>41</v>
      </c>
      <c r="C240" s="1" t="s">
        <v>24</v>
      </c>
      <c r="D240" s="1" t="s">
        <v>19</v>
      </c>
      <c r="E240" s="1" t="s">
        <v>262</v>
      </c>
      <c r="F240" s="1" t="s">
        <v>170</v>
      </c>
      <c r="G240" s="24">
        <v>323</v>
      </c>
      <c r="H240" s="24">
        <v>323</v>
      </c>
      <c r="I240" s="24">
        <v>323</v>
      </c>
    </row>
    <row r="241" spans="1:9" ht="98.25" customHeight="1">
      <c r="A241" s="77" t="s">
        <v>279</v>
      </c>
      <c r="B241" s="1" t="s">
        <v>41</v>
      </c>
      <c r="C241" s="1" t="s">
        <v>24</v>
      </c>
      <c r="D241" s="1" t="s">
        <v>19</v>
      </c>
      <c r="E241" s="1" t="s">
        <v>280</v>
      </c>
      <c r="F241" s="1"/>
      <c r="G241" s="67">
        <v>515.6</v>
      </c>
      <c r="H241" s="67">
        <v>515.6</v>
      </c>
      <c r="I241" s="67">
        <v>515.6</v>
      </c>
    </row>
    <row r="242" spans="1:9" ht="106.5" customHeight="1">
      <c r="A242" s="35" t="s">
        <v>165</v>
      </c>
      <c r="B242" s="1" t="s">
        <v>41</v>
      </c>
      <c r="C242" s="1" t="s">
        <v>24</v>
      </c>
      <c r="D242" s="1" t="s">
        <v>26</v>
      </c>
      <c r="E242" s="1" t="s">
        <v>280</v>
      </c>
      <c r="F242" s="1" t="s">
        <v>164</v>
      </c>
      <c r="G242" s="67">
        <v>515.6</v>
      </c>
      <c r="H242" s="67">
        <v>515.6</v>
      </c>
      <c r="I242" s="67">
        <v>515.6</v>
      </c>
    </row>
    <row r="243" spans="1:9" ht="69" customHeight="1">
      <c r="A243" s="23" t="s">
        <v>192</v>
      </c>
      <c r="B243" s="1" t="s">
        <v>41</v>
      </c>
      <c r="C243" s="1" t="s">
        <v>24</v>
      </c>
      <c r="D243" s="1" t="s">
        <v>19</v>
      </c>
      <c r="E243" s="1" t="s">
        <v>193</v>
      </c>
      <c r="F243" s="21"/>
      <c r="G243" s="24">
        <f>G244</f>
        <v>12612.5</v>
      </c>
      <c r="H243" s="24">
        <f t="shared" ref="H243:I243" si="92">H244</f>
        <v>12612.5</v>
      </c>
      <c r="I243" s="24">
        <f t="shared" si="92"/>
        <v>12612.5</v>
      </c>
    </row>
    <row r="244" spans="1:9" ht="62.25" customHeight="1">
      <c r="A244" s="79" t="s">
        <v>286</v>
      </c>
      <c r="B244" s="1" t="s">
        <v>41</v>
      </c>
      <c r="C244" s="1" t="s">
        <v>24</v>
      </c>
      <c r="D244" s="1" t="s">
        <v>19</v>
      </c>
      <c r="E244" s="1" t="s">
        <v>287</v>
      </c>
      <c r="F244" s="1"/>
      <c r="G244" s="24">
        <f>G245</f>
        <v>12612.5</v>
      </c>
      <c r="H244" s="24">
        <f t="shared" ref="H244:I244" si="93">H245</f>
        <v>12612.5</v>
      </c>
      <c r="I244" s="24">
        <f t="shared" si="93"/>
        <v>12612.5</v>
      </c>
    </row>
    <row r="245" spans="1:9" ht="65.25" customHeight="1">
      <c r="A245" s="35" t="s">
        <v>165</v>
      </c>
      <c r="B245" s="1" t="s">
        <v>41</v>
      </c>
      <c r="C245" s="1" t="s">
        <v>24</v>
      </c>
      <c r="D245" s="1" t="s">
        <v>19</v>
      </c>
      <c r="E245" s="1" t="s">
        <v>241</v>
      </c>
      <c r="F245" s="1" t="s">
        <v>164</v>
      </c>
      <c r="G245" s="67">
        <v>12612.5</v>
      </c>
      <c r="H245" s="67">
        <v>12612.5</v>
      </c>
      <c r="I245" s="67">
        <v>12612.5</v>
      </c>
    </row>
    <row r="246" spans="1:9" ht="33" customHeight="1">
      <c r="A246" s="23" t="s">
        <v>80</v>
      </c>
      <c r="B246" s="1" t="s">
        <v>41</v>
      </c>
      <c r="C246" s="1" t="s">
        <v>24</v>
      </c>
      <c r="D246" s="1" t="s">
        <v>19</v>
      </c>
      <c r="E246" s="1" t="s">
        <v>81</v>
      </c>
      <c r="F246" s="1"/>
      <c r="G246" s="24">
        <f>G247+G248+G249</f>
        <v>8583.880000000001</v>
      </c>
      <c r="H246" s="24">
        <f t="shared" ref="H246:I246" si="94">H247+H248+H249</f>
        <v>8546.7999999999993</v>
      </c>
      <c r="I246" s="24">
        <f t="shared" si="94"/>
        <v>8547.1</v>
      </c>
    </row>
    <row r="247" spans="1:9" ht="94.5">
      <c r="A247" s="35" t="s">
        <v>165</v>
      </c>
      <c r="B247" s="1" t="s">
        <v>41</v>
      </c>
      <c r="C247" s="1" t="s">
        <v>24</v>
      </c>
      <c r="D247" s="1" t="s">
        <v>19</v>
      </c>
      <c r="E247" s="1" t="s">
        <v>81</v>
      </c>
      <c r="F247" s="1" t="s">
        <v>164</v>
      </c>
      <c r="G247" s="24">
        <v>8359.5</v>
      </c>
      <c r="H247" s="24">
        <v>8359.5</v>
      </c>
      <c r="I247" s="24">
        <v>8359.5</v>
      </c>
    </row>
    <row r="248" spans="1:9" ht="48" customHeight="1">
      <c r="A248" s="23" t="s">
        <v>169</v>
      </c>
      <c r="B248" s="1" t="s">
        <v>41</v>
      </c>
      <c r="C248" s="1" t="s">
        <v>24</v>
      </c>
      <c r="D248" s="1" t="s">
        <v>19</v>
      </c>
      <c r="E248" s="1" t="s">
        <v>81</v>
      </c>
      <c r="F248" s="1" t="s">
        <v>166</v>
      </c>
      <c r="G248" s="24">
        <v>116.78</v>
      </c>
      <c r="H248" s="24">
        <v>120</v>
      </c>
      <c r="I248" s="24">
        <v>120</v>
      </c>
    </row>
    <row r="249" spans="1:9" ht="18" customHeight="1">
      <c r="A249" s="23" t="s">
        <v>168</v>
      </c>
      <c r="B249" s="1" t="s">
        <v>41</v>
      </c>
      <c r="C249" s="1" t="s">
        <v>24</v>
      </c>
      <c r="D249" s="1" t="s">
        <v>19</v>
      </c>
      <c r="E249" s="1" t="s">
        <v>81</v>
      </c>
      <c r="F249" s="1" t="s">
        <v>167</v>
      </c>
      <c r="G249" s="24">
        <v>107.6</v>
      </c>
      <c r="H249" s="24">
        <v>67.3</v>
      </c>
      <c r="I249" s="24">
        <v>67.599999999999994</v>
      </c>
    </row>
    <row r="250" spans="1:9" ht="39" customHeight="1">
      <c r="A250" s="23" t="s">
        <v>157</v>
      </c>
      <c r="B250" s="1" t="s">
        <v>41</v>
      </c>
      <c r="C250" s="1" t="s">
        <v>24</v>
      </c>
      <c r="D250" s="1" t="s">
        <v>21</v>
      </c>
      <c r="E250" s="1"/>
      <c r="F250" s="1"/>
      <c r="G250" s="67">
        <f>G251</f>
        <v>939.7</v>
      </c>
      <c r="H250" s="67">
        <f t="shared" ref="H250:I250" si="95">H251</f>
        <v>939.7</v>
      </c>
      <c r="I250" s="67">
        <f t="shared" si="95"/>
        <v>939.7</v>
      </c>
    </row>
    <row r="251" spans="1:9" ht="54.75" customHeight="1">
      <c r="A251" s="43" t="s">
        <v>208</v>
      </c>
      <c r="B251" s="1" t="s">
        <v>41</v>
      </c>
      <c r="C251" s="1" t="s">
        <v>24</v>
      </c>
      <c r="D251" s="1" t="s">
        <v>21</v>
      </c>
      <c r="E251" s="1" t="s">
        <v>132</v>
      </c>
      <c r="F251" s="1"/>
      <c r="G251" s="24">
        <f>G252</f>
        <v>939.7</v>
      </c>
      <c r="H251" s="24">
        <f t="shared" ref="H251:I251" si="96">H252</f>
        <v>939.7</v>
      </c>
      <c r="I251" s="24">
        <f t="shared" si="96"/>
        <v>939.7</v>
      </c>
    </row>
    <row r="252" spans="1:9" ht="202.5" customHeight="1">
      <c r="A252" s="43" t="s">
        <v>227</v>
      </c>
      <c r="B252" s="1" t="s">
        <v>41</v>
      </c>
      <c r="C252" s="1" t="s">
        <v>24</v>
      </c>
      <c r="D252" s="1" t="s">
        <v>21</v>
      </c>
      <c r="E252" s="1" t="s">
        <v>207</v>
      </c>
      <c r="F252" s="1"/>
      <c r="G252" s="24">
        <f>G253</f>
        <v>939.7</v>
      </c>
      <c r="H252" s="24">
        <f t="shared" ref="H252:I252" si="97">H253</f>
        <v>939.7</v>
      </c>
      <c r="I252" s="24">
        <f t="shared" si="97"/>
        <v>939.7</v>
      </c>
    </row>
    <row r="253" spans="1:9" ht="51" customHeight="1">
      <c r="A253" s="23" t="s">
        <v>178</v>
      </c>
      <c r="B253" s="1" t="s">
        <v>41</v>
      </c>
      <c r="C253" s="1" t="s">
        <v>24</v>
      </c>
      <c r="D253" s="1" t="s">
        <v>21</v>
      </c>
      <c r="E253" s="1" t="s">
        <v>207</v>
      </c>
      <c r="F253" s="1" t="s">
        <v>166</v>
      </c>
      <c r="G253" s="24">
        <v>939.7</v>
      </c>
      <c r="H253" s="24">
        <v>939.7</v>
      </c>
      <c r="I253" s="24">
        <v>939.7</v>
      </c>
    </row>
    <row r="254" spans="1:9" ht="30.75" customHeight="1">
      <c r="A254" s="23" t="s">
        <v>137</v>
      </c>
      <c r="B254" s="1" t="s">
        <v>41</v>
      </c>
      <c r="C254" s="30" t="s">
        <v>24</v>
      </c>
      <c r="D254" s="30" t="s">
        <v>24</v>
      </c>
      <c r="E254" s="30"/>
      <c r="F254" s="30"/>
      <c r="G254" s="24">
        <f>G255</f>
        <v>370</v>
      </c>
      <c r="H254" s="24">
        <f t="shared" ref="H254:I254" si="98">H255</f>
        <v>370</v>
      </c>
      <c r="I254" s="24">
        <f t="shared" si="98"/>
        <v>370</v>
      </c>
    </row>
    <row r="255" spans="1:9" ht="47.25" customHeight="1">
      <c r="A255" s="23" t="s">
        <v>150</v>
      </c>
      <c r="B255" s="1" t="s">
        <v>41</v>
      </c>
      <c r="C255" s="1" t="s">
        <v>24</v>
      </c>
      <c r="D255" s="1" t="s">
        <v>24</v>
      </c>
      <c r="E255" s="30" t="s">
        <v>202</v>
      </c>
      <c r="F255" s="1" t="s">
        <v>13</v>
      </c>
      <c r="G255" s="24">
        <v>370</v>
      </c>
      <c r="H255" s="24">
        <v>370</v>
      </c>
      <c r="I255" s="24">
        <v>370</v>
      </c>
    </row>
    <row r="256" spans="1:9" ht="64.5" customHeight="1">
      <c r="A256" s="23" t="s">
        <v>169</v>
      </c>
      <c r="B256" s="36">
        <v>873</v>
      </c>
      <c r="C256" s="8" t="s">
        <v>24</v>
      </c>
      <c r="D256" s="8" t="s">
        <v>24</v>
      </c>
      <c r="E256" s="30" t="s">
        <v>202</v>
      </c>
      <c r="F256" s="36">
        <v>200</v>
      </c>
      <c r="G256" s="10">
        <v>370</v>
      </c>
      <c r="H256" s="11">
        <v>370</v>
      </c>
      <c r="I256" s="11">
        <v>370</v>
      </c>
    </row>
    <row r="257" spans="1:9" ht="21.75" customHeight="1">
      <c r="A257" s="23" t="s">
        <v>44</v>
      </c>
      <c r="B257" s="1" t="s">
        <v>41</v>
      </c>
      <c r="C257" s="1" t="s">
        <v>24</v>
      </c>
      <c r="D257" s="1" t="s">
        <v>20</v>
      </c>
      <c r="E257" s="1" t="s">
        <v>13</v>
      </c>
      <c r="F257" s="1" t="s">
        <v>13</v>
      </c>
      <c r="G257" s="24">
        <f>G258+G261</f>
        <v>11039.4</v>
      </c>
      <c r="H257" s="24">
        <f t="shared" ref="H257:I257" si="99">H258+H261</f>
        <v>11195.8</v>
      </c>
      <c r="I257" s="24">
        <f t="shared" si="99"/>
        <v>11195.8</v>
      </c>
    </row>
    <row r="258" spans="1:9" ht="43.5" customHeight="1">
      <c r="A258" s="23" t="s">
        <v>240</v>
      </c>
      <c r="B258" s="1" t="s">
        <v>41</v>
      </c>
      <c r="C258" s="30" t="s">
        <v>24</v>
      </c>
      <c r="D258" s="30" t="s">
        <v>20</v>
      </c>
      <c r="E258" s="30" t="s">
        <v>241</v>
      </c>
      <c r="F258" s="30"/>
      <c r="G258" s="24">
        <f>G259</f>
        <v>392.5</v>
      </c>
      <c r="H258" s="24">
        <f t="shared" ref="H258:I259" si="100">H259</f>
        <v>383.8</v>
      </c>
      <c r="I258" s="24">
        <f t="shared" si="100"/>
        <v>383.8</v>
      </c>
    </row>
    <row r="259" spans="1:9" ht="36.75" customHeight="1">
      <c r="A259" s="43" t="s">
        <v>252</v>
      </c>
      <c r="B259" s="36">
        <v>873</v>
      </c>
      <c r="C259" s="30" t="s">
        <v>24</v>
      </c>
      <c r="D259" s="1" t="s">
        <v>20</v>
      </c>
      <c r="E259" s="30" t="s">
        <v>253</v>
      </c>
      <c r="F259" s="30"/>
      <c r="G259" s="24">
        <f>G260</f>
        <v>392.5</v>
      </c>
      <c r="H259" s="24">
        <f t="shared" si="100"/>
        <v>383.8</v>
      </c>
      <c r="I259" s="24">
        <f t="shared" si="100"/>
        <v>383.8</v>
      </c>
    </row>
    <row r="260" spans="1:9" ht="57" customHeight="1">
      <c r="A260" s="23" t="s">
        <v>169</v>
      </c>
      <c r="B260" s="36">
        <v>873</v>
      </c>
      <c r="C260" s="30" t="s">
        <v>24</v>
      </c>
      <c r="D260" s="1" t="s">
        <v>20</v>
      </c>
      <c r="E260" s="30" t="s">
        <v>254</v>
      </c>
      <c r="F260" s="30" t="s">
        <v>166</v>
      </c>
      <c r="G260" s="67">
        <v>392.5</v>
      </c>
      <c r="H260" s="67">
        <v>383.8</v>
      </c>
      <c r="I260" s="67">
        <v>383.8</v>
      </c>
    </row>
    <row r="261" spans="1:9" ht="48.75" customHeight="1">
      <c r="A261" s="23" t="s">
        <v>215</v>
      </c>
      <c r="B261" s="1" t="s">
        <v>41</v>
      </c>
      <c r="C261" s="1" t="s">
        <v>24</v>
      </c>
      <c r="D261" s="1" t="s">
        <v>20</v>
      </c>
      <c r="E261" s="1" t="s">
        <v>214</v>
      </c>
      <c r="F261" s="1"/>
      <c r="G261" s="24">
        <f>G262</f>
        <v>10646.9</v>
      </c>
      <c r="H261" s="25">
        <f>H262</f>
        <v>10812</v>
      </c>
      <c r="I261" s="25">
        <f>I262</f>
        <v>10812</v>
      </c>
    </row>
    <row r="262" spans="1:9" ht="50.25" customHeight="1">
      <c r="A262" s="23" t="s">
        <v>70</v>
      </c>
      <c r="B262" s="1" t="s">
        <v>41</v>
      </c>
      <c r="C262" s="1" t="s">
        <v>24</v>
      </c>
      <c r="D262" s="1" t="s">
        <v>20</v>
      </c>
      <c r="E262" s="1" t="s">
        <v>213</v>
      </c>
      <c r="F262" s="1" t="s">
        <v>13</v>
      </c>
      <c r="G262" s="24">
        <f>G263+G264+G265</f>
        <v>10646.9</v>
      </c>
      <c r="H262" s="24">
        <f t="shared" ref="H262:I262" si="101">H263+H264+H265</f>
        <v>10812</v>
      </c>
      <c r="I262" s="24">
        <f t="shared" si="101"/>
        <v>10812</v>
      </c>
    </row>
    <row r="263" spans="1:9" ht="99" customHeight="1">
      <c r="A263" s="35" t="s">
        <v>165</v>
      </c>
      <c r="B263" s="1" t="s">
        <v>41</v>
      </c>
      <c r="C263" s="1" t="s">
        <v>24</v>
      </c>
      <c r="D263" s="1" t="s">
        <v>20</v>
      </c>
      <c r="E263" s="1" t="s">
        <v>213</v>
      </c>
      <c r="F263" s="1" t="s">
        <v>164</v>
      </c>
      <c r="G263" s="24">
        <v>10125.9</v>
      </c>
      <c r="H263" s="24">
        <v>10291</v>
      </c>
      <c r="I263" s="24">
        <v>10291</v>
      </c>
    </row>
    <row r="264" spans="1:9" ht="49.5" customHeight="1">
      <c r="A264" s="23" t="s">
        <v>169</v>
      </c>
      <c r="B264" s="1" t="s">
        <v>41</v>
      </c>
      <c r="C264" s="1" t="s">
        <v>24</v>
      </c>
      <c r="D264" s="1" t="s">
        <v>20</v>
      </c>
      <c r="E264" s="1" t="s">
        <v>213</v>
      </c>
      <c r="F264" s="1" t="s">
        <v>166</v>
      </c>
      <c r="G264" s="24">
        <v>520</v>
      </c>
      <c r="H264" s="25">
        <v>520</v>
      </c>
      <c r="I264" s="25">
        <v>520</v>
      </c>
    </row>
    <row r="265" spans="1:9" ht="15.75">
      <c r="A265" s="23" t="s">
        <v>177</v>
      </c>
      <c r="B265" s="1" t="s">
        <v>41</v>
      </c>
      <c r="C265" s="1" t="s">
        <v>24</v>
      </c>
      <c r="D265" s="1" t="s">
        <v>20</v>
      </c>
      <c r="E265" s="1" t="s">
        <v>213</v>
      </c>
      <c r="F265" s="1" t="s">
        <v>167</v>
      </c>
      <c r="G265" s="24">
        <v>1</v>
      </c>
      <c r="H265" s="24">
        <v>1</v>
      </c>
      <c r="I265" s="24">
        <v>1</v>
      </c>
    </row>
    <row r="266" spans="1:9" ht="17.25" customHeight="1">
      <c r="A266" s="23" t="s">
        <v>53</v>
      </c>
      <c r="B266" s="1" t="s">
        <v>41</v>
      </c>
      <c r="C266" s="44" t="s">
        <v>5</v>
      </c>
      <c r="D266" s="44" t="s">
        <v>69</v>
      </c>
      <c r="E266" s="1" t="s">
        <v>13</v>
      </c>
      <c r="F266" s="1" t="s">
        <v>13</v>
      </c>
      <c r="G266" s="24">
        <f>G268+G271+G273+G275+G278+G279</f>
        <v>12822.3</v>
      </c>
      <c r="H266" s="24">
        <f t="shared" ref="H266:I266" si="102">H267+H269+H276</f>
        <v>12887.4</v>
      </c>
      <c r="I266" s="24">
        <f t="shared" si="102"/>
        <v>12887.4</v>
      </c>
    </row>
    <row r="267" spans="1:9" ht="99.75" customHeight="1">
      <c r="A267" s="23" t="s">
        <v>246</v>
      </c>
      <c r="B267" s="1" t="s">
        <v>41</v>
      </c>
      <c r="C267" s="30" t="s">
        <v>5</v>
      </c>
      <c r="D267" s="30" t="s">
        <v>19</v>
      </c>
      <c r="E267" s="1" t="s">
        <v>248</v>
      </c>
      <c r="F267" s="1"/>
      <c r="G267" s="24">
        <f>G268</f>
        <v>338.8</v>
      </c>
      <c r="H267" s="24">
        <f t="shared" ref="H267:I267" si="103">H268</f>
        <v>338.8</v>
      </c>
      <c r="I267" s="24">
        <f t="shared" si="103"/>
        <v>338.8</v>
      </c>
    </row>
    <row r="268" spans="1:9" ht="36.75" customHeight="1">
      <c r="A268" s="23" t="s">
        <v>174</v>
      </c>
      <c r="B268" s="1" t="s">
        <v>41</v>
      </c>
      <c r="C268" s="30" t="s">
        <v>5</v>
      </c>
      <c r="D268" s="30" t="s">
        <v>19</v>
      </c>
      <c r="E268" s="1" t="s">
        <v>248</v>
      </c>
      <c r="F268" s="1" t="s">
        <v>172</v>
      </c>
      <c r="G268" s="24">
        <v>338.8</v>
      </c>
      <c r="H268" s="24">
        <v>338.8</v>
      </c>
      <c r="I268" s="24">
        <v>338.8</v>
      </c>
    </row>
    <row r="269" spans="1:9" ht="20.25" customHeight="1">
      <c r="A269" s="23" t="s">
        <v>45</v>
      </c>
      <c r="B269" s="1" t="s">
        <v>41</v>
      </c>
      <c r="C269" s="44" t="s">
        <v>5</v>
      </c>
      <c r="D269" s="44" t="s">
        <v>16</v>
      </c>
      <c r="E269" s="30" t="s">
        <v>13</v>
      </c>
      <c r="F269" s="21" t="s">
        <v>13</v>
      </c>
      <c r="G269" s="24">
        <f>G270+G272+G274</f>
        <v>9506.2000000000007</v>
      </c>
      <c r="H269" s="24">
        <f t="shared" ref="H269:I269" si="104">H270+H272+H274</f>
        <v>9506.2000000000007</v>
      </c>
      <c r="I269" s="24">
        <f t="shared" si="104"/>
        <v>9506.2000000000007</v>
      </c>
    </row>
    <row r="270" spans="1:9" ht="68.25" customHeight="1">
      <c r="A270" s="47" t="s">
        <v>228</v>
      </c>
      <c r="B270" s="1" t="s">
        <v>41</v>
      </c>
      <c r="C270" s="30" t="s">
        <v>5</v>
      </c>
      <c r="D270" s="30" t="s">
        <v>16</v>
      </c>
      <c r="E270" s="30" t="s">
        <v>101</v>
      </c>
      <c r="F270" s="1"/>
      <c r="G270" s="24">
        <f>G271</f>
        <v>9256.5</v>
      </c>
      <c r="H270" s="24">
        <f t="shared" ref="H270:I270" si="105">H271</f>
        <v>9256.5</v>
      </c>
      <c r="I270" s="24">
        <f t="shared" si="105"/>
        <v>9256.5</v>
      </c>
    </row>
    <row r="271" spans="1:9" ht="31.5" customHeight="1">
      <c r="A271" s="23" t="s">
        <v>174</v>
      </c>
      <c r="B271" s="1" t="s">
        <v>41</v>
      </c>
      <c r="C271" s="30" t="s">
        <v>5</v>
      </c>
      <c r="D271" s="30" t="s">
        <v>16</v>
      </c>
      <c r="E271" s="30" t="s">
        <v>101</v>
      </c>
      <c r="F271" s="1" t="s">
        <v>172</v>
      </c>
      <c r="G271" s="67">
        <v>9256.5</v>
      </c>
      <c r="H271" s="67">
        <v>9256.5</v>
      </c>
      <c r="I271" s="67">
        <v>9256.5</v>
      </c>
    </row>
    <row r="272" spans="1:9" ht="34.5" customHeight="1">
      <c r="A272" s="43" t="s">
        <v>231</v>
      </c>
      <c r="B272" s="1" t="s">
        <v>41</v>
      </c>
      <c r="C272" s="30" t="s">
        <v>5</v>
      </c>
      <c r="D272" s="30" t="s">
        <v>16</v>
      </c>
      <c r="E272" s="30" t="s">
        <v>230</v>
      </c>
      <c r="F272" s="1"/>
      <c r="G272" s="24">
        <f>G273</f>
        <v>235.7</v>
      </c>
      <c r="H272" s="24">
        <f t="shared" ref="H272:I272" si="106">H273</f>
        <v>235.7</v>
      </c>
      <c r="I272" s="24">
        <f t="shared" si="106"/>
        <v>235.7</v>
      </c>
    </row>
    <row r="273" spans="1:9" ht="31.5">
      <c r="A273" s="23" t="s">
        <v>174</v>
      </c>
      <c r="B273" s="1" t="s">
        <v>41</v>
      </c>
      <c r="C273" s="30" t="s">
        <v>5</v>
      </c>
      <c r="D273" s="30" t="s">
        <v>16</v>
      </c>
      <c r="E273" s="30" t="s">
        <v>230</v>
      </c>
      <c r="F273" s="1" t="s">
        <v>172</v>
      </c>
      <c r="G273" s="67">
        <v>235.7</v>
      </c>
      <c r="H273" s="67">
        <v>235.7</v>
      </c>
      <c r="I273" s="67">
        <v>235.7</v>
      </c>
    </row>
    <row r="274" spans="1:9" ht="51.75" customHeight="1">
      <c r="A274" s="23" t="s">
        <v>229</v>
      </c>
      <c r="B274" s="1" t="s">
        <v>41</v>
      </c>
      <c r="C274" s="30" t="s">
        <v>5</v>
      </c>
      <c r="D274" s="30" t="s">
        <v>16</v>
      </c>
      <c r="E274" s="30" t="s">
        <v>102</v>
      </c>
      <c r="F274" s="1"/>
      <c r="G274" s="24">
        <v>14</v>
      </c>
      <c r="H274" s="25">
        <v>14</v>
      </c>
      <c r="I274" s="25">
        <v>14</v>
      </c>
    </row>
    <row r="275" spans="1:9" ht="35.25" customHeight="1">
      <c r="A275" s="23" t="s">
        <v>174</v>
      </c>
      <c r="B275" s="1" t="s">
        <v>41</v>
      </c>
      <c r="C275" s="30" t="s">
        <v>5</v>
      </c>
      <c r="D275" s="30" t="s">
        <v>16</v>
      </c>
      <c r="E275" s="30" t="s">
        <v>102</v>
      </c>
      <c r="F275" s="1" t="s">
        <v>172</v>
      </c>
      <c r="G275" s="67">
        <v>14</v>
      </c>
      <c r="H275" s="76">
        <v>14</v>
      </c>
      <c r="I275" s="76">
        <v>14</v>
      </c>
    </row>
    <row r="276" spans="1:9" ht="31.5">
      <c r="A276" s="23" t="s">
        <v>30</v>
      </c>
      <c r="B276" s="1" t="s">
        <v>41</v>
      </c>
      <c r="C276" s="1" t="s">
        <v>5</v>
      </c>
      <c r="D276" s="1" t="s">
        <v>29</v>
      </c>
      <c r="E276" s="1" t="s">
        <v>13</v>
      </c>
      <c r="F276" s="1"/>
      <c r="G276" s="67">
        <f>G277</f>
        <v>2977.3</v>
      </c>
      <c r="H276" s="67">
        <f t="shared" ref="H276:I276" si="107">H277</f>
        <v>3042.4</v>
      </c>
      <c r="I276" s="67">
        <f t="shared" si="107"/>
        <v>3042.4</v>
      </c>
    </row>
    <row r="277" spans="1:9" ht="31.5">
      <c r="A277" s="23" t="s">
        <v>103</v>
      </c>
      <c r="B277" s="1" t="s">
        <v>41</v>
      </c>
      <c r="C277" s="1" t="s">
        <v>5</v>
      </c>
      <c r="D277" s="1" t="s">
        <v>29</v>
      </c>
      <c r="E277" s="1" t="s">
        <v>140</v>
      </c>
      <c r="F277" s="1" t="s">
        <v>13</v>
      </c>
      <c r="G277" s="24">
        <f>G278+G279</f>
        <v>2977.3</v>
      </c>
      <c r="H277" s="24">
        <f t="shared" ref="H277:I277" si="108">H278+H279</f>
        <v>3042.4</v>
      </c>
      <c r="I277" s="24">
        <f t="shared" si="108"/>
        <v>3042.4</v>
      </c>
    </row>
    <row r="278" spans="1:9" ht="97.5" customHeight="1">
      <c r="A278" s="35" t="s">
        <v>165</v>
      </c>
      <c r="B278" s="1" t="s">
        <v>41</v>
      </c>
      <c r="C278" s="1" t="s">
        <v>5</v>
      </c>
      <c r="D278" s="1" t="s">
        <v>29</v>
      </c>
      <c r="E278" s="1" t="s">
        <v>140</v>
      </c>
      <c r="F278" s="1" t="s">
        <v>164</v>
      </c>
      <c r="G278" s="24">
        <v>2728.3</v>
      </c>
      <c r="H278" s="24">
        <v>2728.3</v>
      </c>
      <c r="I278" s="24">
        <v>2728.3</v>
      </c>
    </row>
    <row r="279" spans="1:9" ht="47.25">
      <c r="A279" s="41" t="s">
        <v>169</v>
      </c>
      <c r="B279" s="1" t="s">
        <v>41</v>
      </c>
      <c r="C279" s="1" t="s">
        <v>5</v>
      </c>
      <c r="D279" s="1" t="s">
        <v>29</v>
      </c>
      <c r="E279" s="1" t="s">
        <v>140</v>
      </c>
      <c r="F279" s="1" t="s">
        <v>166</v>
      </c>
      <c r="G279" s="24">
        <v>249</v>
      </c>
      <c r="H279" s="24">
        <v>314.10000000000002</v>
      </c>
      <c r="I279" s="24">
        <v>314.10000000000002</v>
      </c>
    </row>
    <row r="280" spans="1:9" ht="21.75" customHeight="1">
      <c r="A280" s="13" t="s">
        <v>263</v>
      </c>
      <c r="B280" s="21" t="s">
        <v>46</v>
      </c>
      <c r="C280" s="21" t="s">
        <v>13</v>
      </c>
      <c r="D280" s="21" t="s">
        <v>13</v>
      </c>
      <c r="E280" s="21" t="s">
        <v>13</v>
      </c>
      <c r="F280" s="21" t="s">
        <v>13</v>
      </c>
      <c r="G280" s="22">
        <f>G281</f>
        <v>6928</v>
      </c>
      <c r="H280" s="22">
        <f t="shared" ref="H280:I280" si="109">H281</f>
        <v>6878</v>
      </c>
      <c r="I280" s="22">
        <f t="shared" si="109"/>
        <v>6878</v>
      </c>
    </row>
    <row r="281" spans="1:9" ht="18.75" customHeight="1">
      <c r="A281" s="23" t="s">
        <v>51</v>
      </c>
      <c r="B281" s="1" t="s">
        <v>46</v>
      </c>
      <c r="C281" s="1" t="s">
        <v>15</v>
      </c>
      <c r="D281" s="1" t="s">
        <v>13</v>
      </c>
      <c r="E281" s="1" t="s">
        <v>13</v>
      </c>
      <c r="F281" s="1" t="s">
        <v>13</v>
      </c>
      <c r="G281" s="24">
        <f>G282+G288</f>
        <v>6928</v>
      </c>
      <c r="H281" s="24">
        <f t="shared" ref="H281:I281" si="110">H282+H288</f>
        <v>6878</v>
      </c>
      <c r="I281" s="24">
        <f t="shared" si="110"/>
        <v>6878</v>
      </c>
    </row>
    <row r="282" spans="1:9" ht="63">
      <c r="A282" s="23" t="s">
        <v>33</v>
      </c>
      <c r="B282" s="1" t="s">
        <v>46</v>
      </c>
      <c r="C282" s="1" t="s">
        <v>15</v>
      </c>
      <c r="D282" s="1" t="s">
        <v>29</v>
      </c>
      <c r="E282" s="1" t="s">
        <v>13</v>
      </c>
      <c r="F282" s="1" t="s">
        <v>13</v>
      </c>
      <c r="G282" s="24">
        <f>G283</f>
        <v>6317</v>
      </c>
      <c r="H282" s="24">
        <f t="shared" ref="H282:I282" si="111">H283</f>
        <v>6267</v>
      </c>
      <c r="I282" s="24">
        <f t="shared" si="111"/>
        <v>6267</v>
      </c>
    </row>
    <row r="283" spans="1:9" ht="78.75">
      <c r="A283" s="23" t="s">
        <v>133</v>
      </c>
      <c r="B283" s="1" t="s">
        <v>46</v>
      </c>
      <c r="C283" s="1" t="s">
        <v>15</v>
      </c>
      <c r="D283" s="1" t="s">
        <v>29</v>
      </c>
      <c r="E283" s="1" t="s">
        <v>134</v>
      </c>
      <c r="F283" s="1"/>
      <c r="G283" s="24">
        <f>G284</f>
        <v>6317</v>
      </c>
      <c r="H283" s="24">
        <f t="shared" ref="H283:I283" si="112">H284</f>
        <v>6267</v>
      </c>
      <c r="I283" s="24">
        <f t="shared" si="112"/>
        <v>6267</v>
      </c>
    </row>
    <row r="284" spans="1:9" ht="48.75" customHeight="1">
      <c r="A284" s="23" t="s">
        <v>70</v>
      </c>
      <c r="B284" s="1" t="s">
        <v>46</v>
      </c>
      <c r="C284" s="1" t="s">
        <v>15</v>
      </c>
      <c r="D284" s="1" t="s">
        <v>29</v>
      </c>
      <c r="E284" s="1" t="s">
        <v>104</v>
      </c>
      <c r="F284" s="1"/>
      <c r="G284" s="24">
        <f>G285+G286+G287</f>
        <v>6317</v>
      </c>
      <c r="H284" s="24">
        <f t="shared" ref="H284:I284" si="113">H285+H286+H287</f>
        <v>6267</v>
      </c>
      <c r="I284" s="24">
        <f t="shared" si="113"/>
        <v>6267</v>
      </c>
    </row>
    <row r="285" spans="1:9" ht="93.75" customHeight="1">
      <c r="A285" s="35" t="s">
        <v>165</v>
      </c>
      <c r="B285" s="1" t="s">
        <v>46</v>
      </c>
      <c r="C285" s="1" t="s">
        <v>15</v>
      </c>
      <c r="D285" s="1" t="s">
        <v>29</v>
      </c>
      <c r="E285" s="1" t="s">
        <v>104</v>
      </c>
      <c r="F285" s="1" t="s">
        <v>164</v>
      </c>
      <c r="G285" s="24">
        <v>5522</v>
      </c>
      <c r="H285" s="24">
        <v>5522</v>
      </c>
      <c r="I285" s="24">
        <v>5522</v>
      </c>
    </row>
    <row r="286" spans="1:9" ht="47.25">
      <c r="A286" s="23" t="s">
        <v>169</v>
      </c>
      <c r="B286" s="1" t="s">
        <v>46</v>
      </c>
      <c r="C286" s="1" t="s">
        <v>15</v>
      </c>
      <c r="D286" s="1" t="s">
        <v>29</v>
      </c>
      <c r="E286" s="1" t="s">
        <v>104</v>
      </c>
      <c r="F286" s="1" t="s">
        <v>166</v>
      </c>
      <c r="G286" s="24">
        <v>790</v>
      </c>
      <c r="H286" s="25">
        <v>740</v>
      </c>
      <c r="I286" s="25">
        <v>740</v>
      </c>
    </row>
    <row r="287" spans="1:9" ht="15.75">
      <c r="A287" s="23" t="s">
        <v>168</v>
      </c>
      <c r="B287" s="1" t="s">
        <v>46</v>
      </c>
      <c r="C287" s="1" t="s">
        <v>15</v>
      </c>
      <c r="D287" s="1" t="s">
        <v>29</v>
      </c>
      <c r="E287" s="1" t="s">
        <v>104</v>
      </c>
      <c r="F287" s="1" t="s">
        <v>167</v>
      </c>
      <c r="G287" s="24">
        <v>5</v>
      </c>
      <c r="H287" s="24">
        <v>5</v>
      </c>
      <c r="I287" s="24">
        <v>5</v>
      </c>
    </row>
    <row r="288" spans="1:9" ht="15.75">
      <c r="A288" s="23" t="s">
        <v>47</v>
      </c>
      <c r="B288" s="1" t="s">
        <v>46</v>
      </c>
      <c r="C288" s="1" t="s">
        <v>15</v>
      </c>
      <c r="D288" s="1" t="s">
        <v>6</v>
      </c>
      <c r="E288" s="1" t="s">
        <v>13</v>
      </c>
      <c r="F288" s="1" t="s">
        <v>13</v>
      </c>
      <c r="G288" s="24">
        <f>G289</f>
        <v>611</v>
      </c>
      <c r="H288" s="25">
        <v>611</v>
      </c>
      <c r="I288" s="25">
        <v>611</v>
      </c>
    </row>
    <row r="289" spans="1:9" ht="47.25">
      <c r="A289" s="63" t="s">
        <v>135</v>
      </c>
      <c r="B289" s="1" t="s">
        <v>46</v>
      </c>
      <c r="C289" s="1" t="s">
        <v>15</v>
      </c>
      <c r="D289" s="1" t="s">
        <v>6</v>
      </c>
      <c r="E289" s="1" t="s">
        <v>136</v>
      </c>
      <c r="F289" s="21"/>
      <c r="G289" s="24">
        <f>G290</f>
        <v>611</v>
      </c>
      <c r="H289" s="25">
        <v>611</v>
      </c>
      <c r="I289" s="25">
        <v>611</v>
      </c>
    </row>
    <row r="290" spans="1:9" ht="20.25" customHeight="1">
      <c r="A290" s="23" t="s">
        <v>105</v>
      </c>
      <c r="B290" s="1" t="s">
        <v>46</v>
      </c>
      <c r="C290" s="1" t="s">
        <v>15</v>
      </c>
      <c r="D290" s="1" t="s">
        <v>6</v>
      </c>
      <c r="E290" s="1" t="s">
        <v>106</v>
      </c>
      <c r="F290" s="1" t="s">
        <v>13</v>
      </c>
      <c r="G290" s="24">
        <v>611</v>
      </c>
      <c r="H290" s="25">
        <v>611</v>
      </c>
      <c r="I290" s="25">
        <v>611</v>
      </c>
    </row>
    <row r="291" spans="1:9" ht="47.25">
      <c r="A291" s="23" t="s">
        <v>169</v>
      </c>
      <c r="B291" s="1" t="s">
        <v>46</v>
      </c>
      <c r="C291" s="1" t="s">
        <v>15</v>
      </c>
      <c r="D291" s="1" t="s">
        <v>6</v>
      </c>
      <c r="E291" s="1" t="s">
        <v>106</v>
      </c>
      <c r="F291" s="1" t="s">
        <v>166</v>
      </c>
      <c r="G291" s="24">
        <v>611</v>
      </c>
      <c r="H291" s="25">
        <v>611</v>
      </c>
      <c r="I291" s="25">
        <v>611</v>
      </c>
    </row>
    <row r="292" spans="1:9" ht="15.75">
      <c r="A292" s="45" t="s">
        <v>154</v>
      </c>
      <c r="B292" s="14" t="s">
        <v>13</v>
      </c>
      <c r="C292" s="14" t="s">
        <v>13</v>
      </c>
      <c r="D292" s="14" t="s">
        <v>13</v>
      </c>
      <c r="E292" s="14" t="s">
        <v>13</v>
      </c>
      <c r="F292" s="21" t="s">
        <v>13</v>
      </c>
      <c r="G292" s="68">
        <v>1127594.7</v>
      </c>
      <c r="H292" s="68">
        <f>H16+H21+H129+H137+H152+H196+H206+H280</f>
        <v>973980.3330000001</v>
      </c>
      <c r="I292" s="68">
        <f>I16+I21+I129+I137+I152+I196+I206+I280</f>
        <v>968330.74199999985</v>
      </c>
    </row>
    <row r="294" spans="1:9">
      <c r="G294" s="69"/>
      <c r="H294" s="69"/>
    </row>
    <row r="295" spans="1:9">
      <c r="G295" s="48"/>
    </row>
    <row r="296" spans="1:9">
      <c r="H296" s="50"/>
    </row>
    <row r="297" spans="1:9">
      <c r="G297" s="48"/>
    </row>
    <row r="298" spans="1:9">
      <c r="G298" s="48"/>
    </row>
    <row r="299" spans="1:9">
      <c r="G299" s="48"/>
    </row>
  </sheetData>
  <mergeCells count="9">
    <mergeCell ref="A9:H9"/>
    <mergeCell ref="A10:H10"/>
    <mergeCell ref="B8:H8"/>
    <mergeCell ref="A7:I7"/>
    <mergeCell ref="A2:I2"/>
    <mergeCell ref="A3:I3"/>
    <mergeCell ref="A4:I4"/>
    <mergeCell ref="A5:I5"/>
    <mergeCell ref="A6:I6"/>
  </mergeCells>
  <pageMargins left="0.35" right="0.19" top="0.52" bottom="0.24" header="0.24" footer="0.2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Master</cp:lastModifiedBy>
  <cp:lastPrinted>2023-02-17T13:03:24Z</cp:lastPrinted>
  <dcterms:created xsi:type="dcterms:W3CDTF">1996-10-08T23:32:33Z</dcterms:created>
  <dcterms:modified xsi:type="dcterms:W3CDTF">2023-03-17T12:10:00Z</dcterms:modified>
</cp:coreProperties>
</file>