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юджет на 2026 год  и плановый период 2027 и 2028 годов\В МИНФИН ПРОЕКТ К 1  НОЯБРЯ\"/>
    </mc:Choice>
  </mc:AlternateContent>
  <xr:revisionPtr revIDLastSave="0" documentId="13_ncr:1_{5866E3CB-A860-4983-B0CA-6920B2C8CC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81029"/>
</workbook>
</file>

<file path=xl/calcChain.xml><?xml version="1.0" encoding="utf-8"?>
<calcChain xmlns="http://schemas.openxmlformats.org/spreadsheetml/2006/main">
  <c r="G276" i="12" l="1"/>
  <c r="H276" i="12"/>
  <c r="G277" i="12" l="1"/>
  <c r="H277" i="12"/>
  <c r="F277" i="12"/>
  <c r="F276" i="12" s="1"/>
  <c r="F268" i="12" s="1"/>
  <c r="G259" i="12"/>
  <c r="H259" i="12"/>
  <c r="F259" i="12"/>
  <c r="G171" i="12"/>
  <c r="H171" i="12"/>
  <c r="F171" i="12"/>
  <c r="G338" i="12" l="1"/>
  <c r="H338" i="12"/>
  <c r="F338" i="12"/>
  <c r="G330" i="12"/>
  <c r="H330" i="12"/>
  <c r="F330" i="12"/>
  <c r="G320" i="12"/>
  <c r="H320" i="12"/>
  <c r="F320" i="12"/>
  <c r="G325" i="12"/>
  <c r="H325" i="12"/>
  <c r="F325" i="12"/>
  <c r="G310" i="12"/>
  <c r="H310" i="12"/>
  <c r="F310" i="12"/>
  <c r="G267" i="12"/>
  <c r="G266" i="12" s="1"/>
  <c r="H267" i="12"/>
  <c r="H266" i="12" s="1"/>
  <c r="F267" i="12"/>
  <c r="F266" i="12" s="1"/>
  <c r="G248" i="12"/>
  <c r="H248" i="12"/>
  <c r="G258" i="12"/>
  <c r="H258" i="12"/>
  <c r="F258" i="12"/>
  <c r="G252" i="12"/>
  <c r="H252" i="12"/>
  <c r="F252" i="12"/>
  <c r="F248" i="12"/>
  <c r="G221" i="12"/>
  <c r="G220" i="12" s="1"/>
  <c r="H221" i="12"/>
  <c r="H220" i="12" s="1"/>
  <c r="F221" i="12"/>
  <c r="F220" i="12" s="1"/>
  <c r="G217" i="12"/>
  <c r="H217" i="12"/>
  <c r="F217" i="12"/>
  <c r="F319" i="12" l="1"/>
  <c r="H319" i="12"/>
  <c r="G319" i="12"/>
  <c r="F230" i="12"/>
  <c r="G224" i="12"/>
  <c r="H224" i="12"/>
  <c r="F224" i="12"/>
  <c r="G164" i="12"/>
  <c r="H164" i="12"/>
  <c r="F164" i="12"/>
  <c r="G118" i="12"/>
  <c r="H118" i="12"/>
  <c r="F118" i="12"/>
  <c r="G123" i="12"/>
  <c r="H123" i="12"/>
  <c r="F123" i="12"/>
  <c r="G89" i="12"/>
  <c r="H89" i="12"/>
  <c r="F89" i="12"/>
  <c r="G104" i="12"/>
  <c r="H104" i="12"/>
  <c r="F104" i="12"/>
  <c r="G110" i="12"/>
  <c r="H110" i="12"/>
  <c r="F110" i="12"/>
  <c r="G72" i="12"/>
  <c r="H72" i="12"/>
  <c r="F72" i="12"/>
  <c r="G63" i="12"/>
  <c r="G62" i="12" s="1"/>
  <c r="H63" i="12"/>
  <c r="H62" i="12" s="1"/>
  <c r="F63" i="12"/>
  <c r="F62" i="12" s="1"/>
  <c r="G44" i="12" l="1"/>
  <c r="H44" i="12"/>
  <c r="F44" i="12"/>
  <c r="G47" i="12"/>
  <c r="H47" i="12"/>
  <c r="F47" i="12"/>
  <c r="G38" i="12"/>
  <c r="G37" i="12" s="1"/>
  <c r="H38" i="12"/>
  <c r="H37" i="12" s="1"/>
  <c r="F38" i="12"/>
  <c r="F37" i="12" s="1"/>
  <c r="G35" i="12"/>
  <c r="H35" i="12"/>
  <c r="F35" i="12"/>
  <c r="G126" i="12" l="1"/>
  <c r="F126" i="12"/>
  <c r="G144" i="12"/>
  <c r="H144" i="12"/>
  <c r="F113" i="12"/>
  <c r="F160" i="12" l="1"/>
  <c r="F144" i="12" l="1"/>
  <c r="G97" i="12" l="1"/>
  <c r="G88" i="12" s="1"/>
  <c r="H97" i="12"/>
  <c r="H88" i="12" s="1"/>
  <c r="G78" i="12"/>
  <c r="G77" i="12" s="1"/>
  <c r="H78" i="12"/>
  <c r="H77" i="12" s="1"/>
  <c r="F78" i="12"/>
  <c r="F77" i="12" s="1"/>
  <c r="G251" i="12" l="1"/>
  <c r="H251" i="12"/>
  <c r="F251" i="12"/>
  <c r="G155" i="12"/>
  <c r="G154" i="12" s="1"/>
  <c r="G153" i="12" s="1"/>
  <c r="H155" i="12"/>
  <c r="H154" i="12" s="1"/>
  <c r="H153" i="12" s="1"/>
  <c r="F155" i="12"/>
  <c r="F154" i="12" s="1"/>
  <c r="F153" i="12" s="1"/>
  <c r="G160" i="12" l="1"/>
  <c r="H160" i="12"/>
  <c r="G142" i="12" l="1"/>
  <c r="H142" i="12"/>
  <c r="F142" i="12"/>
  <c r="F333" i="12"/>
  <c r="F97" i="12" l="1"/>
  <c r="F88" i="12" s="1"/>
  <c r="G99" i="12"/>
  <c r="H99" i="12"/>
  <c r="F99" i="12"/>
  <c r="G108" i="12"/>
  <c r="G103" i="12" s="1"/>
  <c r="H108" i="12"/>
  <c r="H103" i="12" s="1"/>
  <c r="F108" i="12"/>
  <c r="F103" i="12" s="1"/>
  <c r="F53" i="12" l="1"/>
  <c r="F43" i="12" s="1"/>
  <c r="F42" i="12" s="1"/>
  <c r="F34" i="12" s="1"/>
  <c r="H141" i="12" l="1"/>
  <c r="G53" i="12"/>
  <c r="H53" i="12"/>
  <c r="H43" i="12" l="1"/>
  <c r="H42" i="12" s="1"/>
  <c r="H34" i="12" s="1"/>
  <c r="G43" i="12"/>
  <c r="G42" i="12" s="1"/>
  <c r="G34" i="12" s="1"/>
  <c r="G135" i="12"/>
  <c r="G244" i="12"/>
  <c r="H244" i="12"/>
  <c r="F244" i="12"/>
  <c r="G240" i="12" l="1"/>
  <c r="H240" i="12"/>
  <c r="F240" i="12"/>
  <c r="G86" i="12" l="1"/>
  <c r="G85" i="12" s="1"/>
  <c r="H86" i="12"/>
  <c r="H85" i="12" s="1"/>
  <c r="F86" i="12"/>
  <c r="F85" i="12" s="1"/>
  <c r="G82" i="12" l="1"/>
  <c r="G81" i="12" s="1"/>
  <c r="G80" i="12" s="1"/>
  <c r="H82" i="12"/>
  <c r="H81" i="12" s="1"/>
  <c r="H80" i="12" s="1"/>
  <c r="F82" i="12"/>
  <c r="F81" i="12" s="1"/>
  <c r="F80" i="12" s="1"/>
  <c r="G256" i="12" l="1"/>
  <c r="H256" i="12"/>
  <c r="F256" i="12"/>
  <c r="G216" i="12"/>
  <c r="G215" i="12" s="1"/>
  <c r="H216" i="12"/>
  <c r="H215" i="12" s="1"/>
  <c r="F216" i="12"/>
  <c r="F215" i="12" s="1"/>
  <c r="G158" i="12" l="1"/>
  <c r="G157" i="12" s="1"/>
  <c r="G149" i="12" s="1"/>
  <c r="H158" i="12"/>
  <c r="H157" i="12" s="1"/>
  <c r="H149" i="12" s="1"/>
  <c r="F158" i="12"/>
  <c r="F157" i="12" s="1"/>
  <c r="F149" i="12" s="1"/>
  <c r="H135" i="12" l="1"/>
  <c r="F135" i="12"/>
  <c r="G303" i="12" l="1"/>
  <c r="G302" i="12" s="1"/>
  <c r="H303" i="12"/>
  <c r="H302" i="12" s="1"/>
  <c r="F303" i="12"/>
  <c r="F302" i="12" s="1"/>
  <c r="H255" i="12" l="1"/>
  <c r="G255" i="12"/>
  <c r="F255" i="12"/>
  <c r="F247" i="12" l="1"/>
  <c r="F246" i="12" s="1"/>
  <c r="G247" i="12"/>
  <c r="G246" i="12" s="1"/>
  <c r="H247" i="12"/>
  <c r="H246" i="12" s="1"/>
  <c r="G131" i="12" l="1"/>
  <c r="H131" i="12"/>
  <c r="F131" i="12"/>
  <c r="G314" i="12"/>
  <c r="H314" i="12"/>
  <c r="F314" i="12"/>
  <c r="G242" i="12"/>
  <c r="G239" i="12" s="1"/>
  <c r="H242" i="12"/>
  <c r="H239" i="12" s="1"/>
  <c r="F242" i="12"/>
  <c r="F239" i="12" s="1"/>
  <c r="G59" i="12"/>
  <c r="H59" i="12"/>
  <c r="F59" i="12"/>
  <c r="G140" i="12" l="1"/>
  <c r="G139" i="12" s="1"/>
  <c r="H140" i="12"/>
  <c r="H139" i="12" s="1"/>
  <c r="F140" i="12"/>
  <c r="F139" i="12" s="1"/>
  <c r="H130" i="12"/>
  <c r="H129" i="12" s="1"/>
  <c r="G130" i="12"/>
  <c r="G129" i="12" s="1"/>
  <c r="F130" i="12"/>
  <c r="F129" i="12" s="1"/>
  <c r="G318" i="12" l="1"/>
  <c r="H318" i="12"/>
  <c r="G58" i="12" l="1"/>
  <c r="G57" i="12" s="1"/>
  <c r="G56" i="12" s="1"/>
  <c r="H58" i="12"/>
  <c r="H57" i="12" s="1"/>
  <c r="H56" i="12" s="1"/>
  <c r="F58" i="12"/>
  <c r="F57" i="12" s="1"/>
  <c r="F56" i="12" s="1"/>
  <c r="F134" i="12" l="1"/>
  <c r="F133" i="12" s="1"/>
  <c r="G117" i="12"/>
  <c r="H117" i="12"/>
  <c r="F117" i="12"/>
  <c r="F128" i="12" l="1"/>
  <c r="H134" i="12"/>
  <c r="G134" i="12"/>
  <c r="G133" i="12" l="1"/>
  <c r="G128" i="12" s="1"/>
  <c r="H133" i="12"/>
  <c r="H128" i="12" s="1"/>
  <c r="G163" i="12"/>
  <c r="G162" i="12" s="1"/>
  <c r="G138" i="12" s="1"/>
  <c r="H163" i="12"/>
  <c r="H162" i="12" s="1"/>
  <c r="H138" i="12" s="1"/>
  <c r="F163" i="12"/>
  <c r="F162" i="12" s="1"/>
  <c r="F138" i="12" s="1"/>
  <c r="G101" i="12"/>
  <c r="G84" i="12" s="1"/>
  <c r="H101" i="12"/>
  <c r="H84" i="12" s="1"/>
  <c r="F101" i="12"/>
  <c r="F84" i="12" s="1"/>
  <c r="G236" i="12" l="1"/>
  <c r="G235" i="12" s="1"/>
  <c r="G234" i="12" s="1"/>
  <c r="G167" i="12" s="1"/>
  <c r="H236" i="12"/>
  <c r="H235" i="12" s="1"/>
  <c r="H234" i="12" s="1"/>
  <c r="H167" i="12" s="1"/>
  <c r="F236" i="12"/>
  <c r="F235" i="12" s="1"/>
  <c r="F234" i="12" s="1"/>
  <c r="F167" i="12" s="1"/>
  <c r="H122" i="12" l="1"/>
  <c r="H116" i="12" s="1"/>
  <c r="F318" i="12"/>
  <c r="H297" i="12"/>
  <c r="H296" i="12" s="1"/>
  <c r="G297" i="12"/>
  <c r="G296" i="12" s="1"/>
  <c r="H329" i="12"/>
  <c r="H328" i="12" s="1"/>
  <c r="H317" i="12" s="1"/>
  <c r="G329" i="12"/>
  <c r="G328" i="12" s="1"/>
  <c r="G317" i="12" s="1"/>
  <c r="H337" i="12"/>
  <c r="H336" i="12" s="1"/>
  <c r="H335" i="12" s="1"/>
  <c r="G337" i="12"/>
  <c r="G336" i="12" s="1"/>
  <c r="G335" i="12" s="1"/>
  <c r="G122" i="12"/>
  <c r="G116" i="12" s="1"/>
  <c r="H71" i="12"/>
  <c r="H61" i="12" s="1"/>
  <c r="H20" i="12" s="1"/>
  <c r="G71" i="12"/>
  <c r="G61" i="12" s="1"/>
  <c r="G20" i="12" s="1"/>
  <c r="F337" i="12"/>
  <c r="F336" i="12" s="1"/>
  <c r="F329" i="12"/>
  <c r="F328" i="12" s="1"/>
  <c r="F317" i="12" l="1"/>
  <c r="G115" i="12"/>
  <c r="H115" i="12"/>
  <c r="F122" i="12" l="1"/>
  <c r="F116" i="12" s="1"/>
  <c r="F71" i="12"/>
  <c r="F61" i="12" s="1"/>
  <c r="F20" i="12" s="1"/>
  <c r="F115" i="12" l="1"/>
  <c r="H309" i="12"/>
  <c r="G309" i="12"/>
  <c r="F309" i="12"/>
  <c r="H307" i="12"/>
  <c r="G307" i="12"/>
  <c r="G305" i="12" l="1"/>
  <c r="H305" i="12"/>
  <c r="H301" i="12" l="1"/>
  <c r="H295" i="12" s="1"/>
  <c r="H344" i="12" s="1"/>
  <c r="G301" i="12"/>
  <c r="G295" i="12" s="1"/>
  <c r="G344" i="12" s="1"/>
  <c r="F307" i="12"/>
  <c r="F305" i="12" l="1"/>
  <c r="F301" i="12" s="1"/>
  <c r="F297" i="12" l="1"/>
  <c r="F296" i="12" s="1"/>
  <c r="F295" i="12" s="1"/>
  <c r="F335" i="12"/>
  <c r="F344" i="12" l="1"/>
</calcChain>
</file>

<file path=xl/sharedStrings.xml><?xml version="1.0" encoding="utf-8"?>
<sst xmlns="http://schemas.openxmlformats.org/spreadsheetml/2006/main" count="1483" uniqueCount="360">
  <si>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</si>
  <si>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</si>
  <si>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</si>
  <si>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</si>
  <si>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</si>
  <si>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</si>
  <si>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</si>
  <si>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</si>
  <si>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</si>
  <si>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</si>
  <si>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</si>
  <si>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</si>
  <si>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</si>
  <si>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</si>
  <si>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</si>
  <si>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</si>
  <si>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</si>
  <si>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</si>
  <si>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</si>
  <si>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</si>
  <si>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</si>
  <si>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</si>
  <si>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</si>
  <si>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</si>
  <si>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</si>
  <si>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</si>
  <si>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</si>
  <si>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</si>
  <si>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</si>
  <si>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</si>
  <si>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</si>
  <si>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</si>
  <si>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</si>
  <si>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</si>
  <si>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</si>
  <si>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</si>
  <si>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</si>
  <si>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 xml:space="preserve">                                                                                        городского округа Баксан</t>
  </si>
  <si>
    <t xml:space="preserve">                                                                           к  решению Совета местного самоуправления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</si>
  <si>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</si>
  <si>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</si>
  <si>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</si>
  <si>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</si>
  <si>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</si>
  <si>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</si>
  <si>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Расходы на обеспечение функций государственных органов, в том числе территориальных органов</t>
  </si>
  <si>
    <t>3920520540</t>
  </si>
  <si>
    <t>Резервный фонд местной администрации</t>
  </si>
  <si>
    <t>7710092794</t>
  </si>
  <si>
    <t>Взнос в Ассоциацию "Совет муниципальных образований КБР"</t>
  </si>
  <si>
    <t>9990059300</t>
  </si>
  <si>
    <t>Содержание автомобильных дорог общего пользования местного значения</t>
  </si>
  <si>
    <t>Жилищное хозяйство</t>
  </si>
  <si>
    <t>1110290059</t>
  </si>
  <si>
    <t>Расходы на обеспечение деятельности (оказание услуг) муниципальных учреждений</t>
  </si>
  <si>
    <t>1120190059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</si>
  <si>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</si>
  <si>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</si>
  <si>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</si>
  <si>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</si>
  <si>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</si>
  <si>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</si>
  <si>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</si>
  <si>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</si>
  <si>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</si>
  <si>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2320290059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</si>
  <si>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</si>
  <si>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</si>
  <si>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</si>
  <si>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</si>
  <si>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0220200000</t>
  </si>
  <si>
    <t>Основное мероприятие "Сопровождение реализации отдельных мероприятий государственной программы"</t>
  </si>
  <si>
    <t>Основное мероприятие "Развитие библиотечного дела"</t>
  </si>
  <si>
    <t>1110200000</t>
  </si>
  <si>
    <t>1120100000</t>
  </si>
  <si>
    <t>Основное мероприятие "Сохранение и развитие исполнительских искусств</t>
  </si>
  <si>
    <t>1140100000</t>
  </si>
  <si>
    <t>1340200000</t>
  </si>
  <si>
    <t>Основное мероприятие "Реализация  государственной политики в сфере физической культуры и спорта"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</si>
  <si>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</si>
  <si>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</si>
  <si>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</si>
  <si>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</si>
  <si>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</si>
  <si>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</si>
  <si>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</si>
  <si>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</si>
  <si>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</si>
  <si>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</si>
  <si>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</si>
  <si>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</si>
  <si>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</si>
  <si>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</si>
  <si>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</si>
  <si>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0599980030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</si>
  <si>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</si>
  <si>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 xml:space="preserve">Благоустройство </t>
  </si>
  <si>
    <t>Основное мероприятие " Капитальный ремонт  и содержание автомобильных дорог общего пользования местного значения "</t>
  </si>
  <si>
    <t>расходов местного бюджета</t>
  </si>
  <si>
    <t>0240180070</t>
  </si>
  <si>
    <t>Мероприятия в сфере культуры и кинематографии</t>
  </si>
  <si>
    <t>1120596486</t>
  </si>
  <si>
    <t>9990071210</t>
  </si>
  <si>
    <t>Профессиональная подготовка , переподготовка и повышение квалификации</t>
  </si>
  <si>
    <t>1310300000</t>
  </si>
  <si>
    <t>1310390059</t>
  </si>
  <si>
    <t>Совершенствование спортивной инфраструктуры и материально-технической базы для занятий физической культурой и  массовым спортом.</t>
  </si>
  <si>
    <t>сумма</t>
  </si>
  <si>
    <t xml:space="preserve">сумма 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</si>
  <si>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</si>
  <si>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</si>
  <si>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</si>
  <si>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</si>
  <si>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</si>
  <si>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</si>
  <si>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Условно утвержденные расходы</t>
  </si>
  <si>
    <t>00</t>
  </si>
  <si>
    <t>0000000000</t>
  </si>
  <si>
    <t>000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</si>
  <si>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</si>
  <si>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</si>
  <si>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Мероприятия по профилактике незаконного потребления наркотических средств и психотропных веществ наркомании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</si>
  <si>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</si>
  <si>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</si>
  <si>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</si>
  <si>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</si>
  <si>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</si>
  <si>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</si>
  <si>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</si>
  <si>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</si>
  <si>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</si>
  <si>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</si>
  <si>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</si>
  <si>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</si>
  <si>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</si>
  <si>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0220275180</t>
  </si>
  <si>
    <t>0240896057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</si>
  <si>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</si>
  <si>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</si>
  <si>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</si>
  <si>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Основное мероприятие "Развитие современных мезанизмов и технологий дошкольного и общего образования"</t>
  </si>
  <si>
    <t>05113L4970</t>
  </si>
  <si>
    <t>0510000000</t>
  </si>
  <si>
    <t>Cоздание условий для обеспечения доступным и комфортным жильем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</si>
  <si>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</si>
  <si>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</si>
  <si>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</si>
  <si>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</si>
  <si>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</si>
  <si>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</si>
  <si>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</si>
  <si>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</si>
  <si>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</si>
  <si>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</si>
  <si>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</si>
  <si>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</si>
  <si>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</si>
  <si>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</si>
  <si>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</si>
  <si>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</si>
  <si>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</si>
  <si>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</si>
  <si>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</si>
  <si>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</si>
  <si>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</si>
  <si>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Средства массовой информации</t>
  </si>
  <si>
    <t>Физическая культура и спорт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</si>
  <si>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</si>
  <si>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</si>
  <si>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</si>
  <si>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</si>
  <si>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</si>
  <si>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Образование</t>
  </si>
  <si>
    <t>Общегосударственные расходы</t>
  </si>
  <si>
    <t>0220270130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</si>
  <si>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</si>
  <si>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</si>
  <si>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</si>
  <si>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</si>
  <si>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Озеленение территорий, не относящихся к полосам отвода (придорожным полосам) автомобильных дорог</t>
  </si>
  <si>
    <t>Резервные средства</t>
  </si>
  <si>
    <t>9990099999</t>
  </si>
  <si>
    <t>870</t>
  </si>
  <si>
    <t>0240177210</t>
  </si>
  <si>
    <t>Субвенции бюджетам муниципальных образований на оплату труда педагогических работников образовательных организаций</t>
  </si>
  <si>
    <t>Развитие дополнительного образования детей и реализация мероприятий молодежной политики</t>
  </si>
  <si>
    <t>Спорт высших достижений</t>
  </si>
  <si>
    <t>2026</t>
  </si>
  <si>
    <t>2027</t>
  </si>
  <si>
    <t>Мероприятия по патриотриотическому воспитанию граждан</t>
  </si>
  <si>
    <t>4620196057</t>
  </si>
  <si>
    <t>9620090011</t>
  </si>
  <si>
    <t>9690090011</t>
  </si>
  <si>
    <t>9690090020</t>
  </si>
  <si>
    <t>7820090011</t>
  </si>
  <si>
    <t>7810090011</t>
  </si>
  <si>
    <t>7820090020</t>
  </si>
  <si>
    <t>7820090071</t>
  </si>
  <si>
    <t>9390090011</t>
  </si>
  <si>
    <t>9390090020</t>
  </si>
  <si>
    <t>3810690011</t>
  </si>
  <si>
    <t>3810690020</t>
  </si>
  <si>
    <t>Управление муниципальным имуществом</t>
  </si>
  <si>
    <t>0530190011</t>
  </si>
  <si>
    <t>0220290071</t>
  </si>
  <si>
    <t>0250790011</t>
  </si>
  <si>
    <t>0250790020</t>
  </si>
  <si>
    <t>1120190071</t>
  </si>
  <si>
    <t>1310390071</t>
  </si>
  <si>
    <t>1340290011</t>
  </si>
  <si>
    <t>0220290000</t>
  </si>
  <si>
    <t>1010390020</t>
  </si>
  <si>
    <t>1010390011</t>
  </si>
  <si>
    <t>1010390000</t>
  </si>
  <si>
    <t>1011290020</t>
  </si>
  <si>
    <t>Жилищно-коммунальные  (коммунальные) услуги,взносы на капитальный ремонт общего имущества в многоквартирном доме</t>
  </si>
  <si>
    <t>782090071</t>
  </si>
  <si>
    <t>0599992065</t>
  </si>
  <si>
    <t>Обеспечение обслуживания, содержания и сохранности имущества муниципальной казны (за исключением земельных участков)</t>
  </si>
  <si>
    <t>Обеспечение проведение выборов и референдумов</t>
  </si>
  <si>
    <t>2028</t>
  </si>
  <si>
    <t>Распределение бюджетных ассигнований на 2026 год и плановый период 2027 и 2028 годов</t>
  </si>
  <si>
    <t xml:space="preserve">                                                             "О местном бюджете городского округа Баксан  на 2026 год </t>
  </si>
  <si>
    <t xml:space="preserve">                                                                             на плановый период 2027 и 2028 годов"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</si>
  <si>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</si>
  <si>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3841292064</t>
  </si>
  <si>
    <t>Предоставление субсидий бюджетным, автономнымучреждениям и иным некоммерческим организациям</t>
  </si>
  <si>
    <t>0240199998</t>
  </si>
  <si>
    <t>Субсидии на обеспечение мероприятий по переселению граждан из аварийного жилищного фонда за счет средств, поступивших от Фонда содействия реформированию жилищно-коммунального хозяйства</t>
  </si>
  <si>
    <t>052И267483</t>
  </si>
  <si>
    <t>Капитальные вложения в объекты государственной (муниципальной ) собственности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</si>
  <si>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</si>
  <si>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052И267484</t>
  </si>
  <si>
    <t>Иные расходы по организации благоустройства территории муниципальных образований (за исключением расходов на осуществление дорожной деятельности, а также расходов на капитальный ремонт и ремонт дворовых территорий многоквартирных домов, проездов к дворовым территориям многоквартирных домов населенных пунктов)</t>
  </si>
  <si>
    <t>0599980040</t>
  </si>
  <si>
    <t>Субсидия на государственную поддержку отрасли культура.Приобретение музыкальных инструментов, оборудования и учебных материалов для ДШИ</t>
  </si>
  <si>
    <t>112Я555190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</si>
  <si>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</si>
  <si>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</si>
  <si>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 xml:space="preserve">Реализация  муниципальной  программы "Формирование городской среды на территории городского округа Баксан </t>
  </si>
  <si>
    <t>0520000000</t>
  </si>
  <si>
    <t>0520200000</t>
  </si>
  <si>
    <t>052И455550</t>
  </si>
  <si>
    <t>02202L5493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</si>
  <si>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</si>
  <si>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Подпрограмма "Развитие дошкольного и общего образования</t>
  </si>
  <si>
    <t>Ежемесячное денежное вознаграждение советникам директоров по воспистанию и взаимодействию с детскими общесмтвенными объединениями общеобразовательных организаций</t>
  </si>
  <si>
    <t>0200000000</t>
  </si>
  <si>
    <t>022ЕВ51790</t>
  </si>
  <si>
    <t>0220000000</t>
  </si>
  <si>
    <t>022Ю650500</t>
  </si>
  <si>
    <t>Развитие образования</t>
  </si>
  <si>
    <t>Привлечение обучающихся к труду</t>
  </si>
  <si>
    <t>0220271270</t>
  </si>
  <si>
    <t xml:space="preserve"> </t>
  </si>
  <si>
    <t>0220292151</t>
  </si>
  <si>
    <t>Проведение выборов депутатов представительного органа муниципального образования</t>
  </si>
  <si>
    <t>9440000000</t>
  </si>
  <si>
    <t>Финансовое обеспечение иных расходов органов местного самоуправления и муниципальных учреждений</t>
  </si>
  <si>
    <t>9440099999</t>
  </si>
  <si>
    <t>112А155190</t>
  </si>
  <si>
    <t>1120000000</t>
  </si>
  <si>
    <t>0220270000</t>
  </si>
  <si>
    <t>022Ю653030</t>
  </si>
  <si>
    <t>02401L3040</t>
  </si>
  <si>
    <t>3800000000</t>
  </si>
  <si>
    <t>3841290072</t>
  </si>
  <si>
    <t>7820090000</t>
  </si>
  <si>
    <t xml:space="preserve">                                                                                                                                  Приложение№ 3</t>
  </si>
  <si>
    <t>10600Z0480</t>
  </si>
  <si>
    <t>244069Д064</t>
  </si>
  <si>
    <t>244</t>
  </si>
  <si>
    <t>2440100000</t>
  </si>
  <si>
    <t>2440192058</t>
  </si>
  <si>
    <t>Совет местного самоуправления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</si>
  <si>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</si>
  <si>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</si>
  <si>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Прочая закупка товаров,работ и услуг</t>
  </si>
  <si>
    <t>Уплата прочих налогов и сборов</t>
  </si>
  <si>
    <t>9620090000</t>
  </si>
  <si>
    <t>121</t>
  </si>
  <si>
    <t>129</t>
  </si>
  <si>
    <t>9690090000</t>
  </si>
  <si>
    <t>852</t>
  </si>
  <si>
    <t>Функционирование Правительства Российскуой Федерации, высших исполнительных органов государственной власти субъектов Российской  Федерации, местных администраций</t>
  </si>
  <si>
    <t>248</t>
  </si>
  <si>
    <t>Лизинговые платежи по договору финансовой аренды (лизинга), не являющиеся бюджетными инвестициями</t>
  </si>
  <si>
    <t>Иные выплаты персоналу госудасртвенных (муниципальных) органов, за исключением фонда оплаты труда</t>
  </si>
  <si>
    <t>122</t>
  </si>
  <si>
    <t>Обеспечение функционирования Аппарата местной администрации</t>
  </si>
  <si>
    <t>Закупка товаров,работ,услуг в сфере информационно-коммуникационных технологий</t>
  </si>
  <si>
    <t>242</t>
  </si>
  <si>
    <t>243</t>
  </si>
  <si>
    <t>247</t>
  </si>
  <si>
    <t>Расходы  на выплаты по оплате труда муниципальнх служащих (лиц замещающих муниципальные должности)</t>
  </si>
  <si>
    <t>3920390011</t>
  </si>
  <si>
    <t>3920390020</t>
  </si>
  <si>
    <t>3920300000</t>
  </si>
  <si>
    <t>3920390000</t>
  </si>
  <si>
    <t>9390090000</t>
  </si>
  <si>
    <t>9990090011</t>
  </si>
  <si>
    <t>3810690000</t>
  </si>
  <si>
    <t>Организация и осуществление мероприятий по территориальной обороне и гражданской обороне, защите населения и территории муниципальных образований от чрезвычайных ситуаций природного и техногенного характера, включая поддержку в состоянии постоянной готовности к использованию систем оповещения населения об опасности, объектов гражданской обороны, создание и содержание в целях гражданской обороны запасов материально-технических, продовольственных, медицинских и иных средств</t>
  </si>
  <si>
    <t>Прочая закупка товаров,раболт услуг</t>
  </si>
  <si>
    <t>621</t>
  </si>
  <si>
    <t>414</t>
  </si>
  <si>
    <t>Бюджетные инвестиции в объекты капитального строительства государственной (муниципальной собственности)</t>
  </si>
  <si>
    <t>Коммунальное хозяйство</t>
  </si>
  <si>
    <t>Реализация мероприятий по модернизации коммунальной инфраструктуры</t>
  </si>
  <si>
    <t>Бюджетные инвестиции в объекты капитального строительства государственной (муниципальной) собственности</t>
  </si>
  <si>
    <t>052И3511540</t>
  </si>
  <si>
    <t>Субвенции на дошкольное образование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</si>
  <si>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</si>
  <si>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</si>
  <si>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</si>
  <si>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</si>
  <si>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Закупка товаров, работ, услуг в сфере информационно-коммуникационных технологий</t>
  </si>
  <si>
    <t>Уплата налога на имущество организаций и земельного налога</t>
  </si>
  <si>
    <t>Жилищно-коммунальные (коммунальные)услуги,взносы на капитальный ремонт общего имущества в многоквартирном доме</t>
  </si>
  <si>
    <t>Закупка энергетических ресурсов</t>
  </si>
  <si>
    <t>Проведение мероприятий по обеспечени. Антитеррористической защищенности объектов (территории) в муниципальных учреждениях</t>
  </si>
  <si>
    <t>Прочая закупка товаров, работ и услуг</t>
  </si>
  <si>
    <t>111</t>
  </si>
  <si>
    <t>119</t>
  </si>
  <si>
    <t>851</t>
  </si>
  <si>
    <t>Пособия, компенсации и иные социальные выплаты гражданам, кроме публичных нормативных обязательств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</si>
  <si>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</si>
  <si>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Фонд оплаты учреждений</t>
  </si>
  <si>
    <t>321</t>
  </si>
  <si>
    <t>02202L3040</t>
  </si>
  <si>
    <t>Проведение мероприятий по обеспечению антитеррористической защищенности объектов (территории) в муниципальных учреждениях</t>
  </si>
  <si>
    <t>Субсидии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</si>
  <si>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 xml:space="preserve">Прочая закупка товаров, работ и услуг </t>
  </si>
  <si>
    <t>Закупка товаров,раболт и услуг в сфере информационно-коммуникационных технологий</t>
  </si>
  <si>
    <t>0240177000</t>
  </si>
  <si>
    <t>Основное мероприятие реализации дполонительного образования детей и реализация мероприятий молодежной политики</t>
  </si>
  <si>
    <t>Дополнительное образование детей</t>
  </si>
  <si>
    <t>0250790000</t>
  </si>
  <si>
    <t>Культура и кинематография</t>
  </si>
  <si>
    <t>Жилищно-комунальные (коммунальные)услуги,взносы на капитальный ремонт общего имущества в многоквартирновм доме</t>
  </si>
  <si>
    <t xml:space="preserve">Мероприятия в сфере культуры </t>
  </si>
  <si>
    <t>Государственная поддержка отрасли культуры (субсидия на создание  культурно-просветительских центров на базе учреждений культуры)</t>
  </si>
  <si>
    <t>Основное мероприятие "Развитие инфраструктуры и системы управления в сфере культуры и туризма"</t>
  </si>
  <si>
    <t>1110000000</t>
  </si>
  <si>
    <t>111029059</t>
  </si>
  <si>
    <t>1140190011</t>
  </si>
  <si>
    <t>312</t>
  </si>
  <si>
    <t>Выплата доплат к пенсиям лицам, занимавшим муниципальную должность</t>
  </si>
  <si>
    <t>Иные пенсии,социальные доплаты к пенсиям</t>
  </si>
  <si>
    <t>322</t>
  </si>
  <si>
    <t>Субсидии гражданам на приобретение жилья</t>
  </si>
  <si>
    <t>313</t>
  </si>
  <si>
    <t>Выплата единовременного пособия при всех формах устройства детей, лишенных родительского попечения, в семью</t>
  </si>
  <si>
    <t>Пособия, компенсации, меры социальной поддержки по публичным нормативным обязательствам</t>
  </si>
  <si>
    <t>Закупка товаров работ и услуг в сфере информационно-коммуникационных технологий</t>
  </si>
  <si>
    <t>Прочая закупка товаров работ и услуг</t>
  </si>
  <si>
    <t>Уплата налога на имущество организаций и налога на землю</t>
  </si>
  <si>
    <t>Закупка товаров,работ услуг в сфере информационно-коммуникационных технологий</t>
  </si>
  <si>
    <t>Взносы по оябязательному социальному страхованию на выплаты по оплате труда работников и иные выплаты работникам учреждений</t>
  </si>
  <si>
    <t>Уплата налога на имущество  организаций и земельного налога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</si>
</sst>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"/>
    <numFmt numFmtId="165" formatCode="#,##0.00_р_."/>
    <numFmt numFmtId="166" formatCode="#,##0.0"/>
    <numFmt numFmtId="167" formatCode="0.0"/>
  </numFmts>
  <fonts count="13" x14ac:knownFonts="1">
    <font>
      <sz val="10"/>
      <name val="Arial"/>
    </font>
    <font>
      <sz val="16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/>
    <xf numFmtId="49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4" fontId="7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9" fillId="2" borderId="1" xfId="0" applyFont="1" applyFill="1" applyBorder="1"/>
    <xf numFmtId="49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horizontal="left"/>
    </xf>
    <xf numFmtId="165" fontId="10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left" vertical="top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49" fontId="0" fillId="0" borderId="0" xfId="0" applyNumberFormat="1"/>
    <xf numFmtId="49" fontId="4" fillId="0" borderId="0" xfId="0" applyNumberFormat="1" applyFont="1"/>
    <xf numFmtId="0" fontId="8" fillId="2" borderId="5" xfId="0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justify" vertical="top" wrapText="1"/>
    </xf>
    <xf numFmtId="0" fontId="8" fillId="2" borderId="4" xfId="0" applyFont="1" applyFill="1" applyBorder="1" applyAlignment="1">
      <alignment wrapText="1"/>
    </xf>
    <xf numFmtId="0" fontId="8" fillId="2" borderId="1" xfId="0" applyFont="1" applyFill="1" applyBorder="1" applyAlignment="1">
      <alignment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164" fontId="8" fillId="2" borderId="6" xfId="0" applyNumberFormat="1" applyFont="1" applyFill="1" applyBorder="1" applyAlignment="1">
      <alignment horizontal="left" vertical="top" wrapText="1"/>
    </xf>
    <xf numFmtId="49" fontId="8" fillId="2" borderId="6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166" fontId="8" fillId="2" borderId="1" xfId="0" applyNumberFormat="1" applyFont="1" applyFill="1" applyBorder="1" applyAlignment="1">
      <alignment horizontal="center" vertical="top" wrapText="1"/>
    </xf>
    <xf numFmtId="166" fontId="10" fillId="2" borderId="1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11" fillId="2" borderId="1" xfId="0" applyFont="1" applyFill="1" applyBorder="1" applyAlignment="1">
      <alignment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top" wrapText="1"/>
    </xf>
    <xf numFmtId="165" fontId="10" fillId="2" borderId="1" xfId="0" applyNumberFormat="1" applyFont="1" applyFill="1" applyBorder="1" applyAlignment="1">
      <alignment horizontal="center" vertical="top" wrapText="1"/>
    </xf>
    <xf numFmtId="49" fontId="8" fillId="2" borderId="3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left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center" vertical="center" wrapText="1"/>
    </xf>
    <xf numFmtId="166" fontId="5" fillId="2" borderId="0" xfId="0" applyNumberFormat="1" applyFont="1" applyFill="1"/>
    <xf numFmtId="166" fontId="12" fillId="2" borderId="0" xfId="0" applyNumberFormat="1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wrapText="1"/>
    </xf>
    <xf numFmtId="4" fontId="8" fillId="2" borderId="1" xfId="0" applyNumberFormat="1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justify" vertical="top" wrapText="1"/>
    </xf>
    <xf numFmtId="4" fontId="0" fillId="0" borderId="0" xfId="0" applyNumberFormat="1"/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/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8"/>
  <sheetViews>
    <sheetView tabSelected="1" topLeftCell="A156" zoomScale="80" zoomScaleNormal="80" workbookViewId="0">
      <selection activeCell="F162" sqref="F162"/>
    </sheetView>
  </sheetViews>
  <sheetFormatPr defaultColWidth="8.85546875" defaultRowHeight="20.25" x14ac:dyDescent="0.2"/>
  <cols>
    <col min="1" max="1" width="70.5703125" style="60" customWidth="1"/>
    <col min="2" max="2" width="9.140625" style="15" customWidth="1"/>
    <col min="3" max="3" width="7.85546875" style="15" customWidth="1"/>
    <col min="4" max="4" width="20" style="16" customWidth="1"/>
    <col min="5" max="5" width="8.42578125" style="16" customWidth="1"/>
    <col min="6" max="6" width="23.85546875" style="42" customWidth="1"/>
    <col min="7" max="7" width="23.7109375" style="18" customWidth="1"/>
    <col min="8" max="8" width="24.7109375" style="14" customWidth="1"/>
    <col min="10" max="10" width="9.85546875" bestFit="1" customWidth="1"/>
  </cols>
  <sheetData>
    <row r="1" spans="1:8" ht="23.25" x14ac:dyDescent="0.35">
      <c r="A1" s="57"/>
      <c r="F1" s="17"/>
    </row>
    <row r="2" spans="1:8" ht="15.75" customHeight="1" x14ac:dyDescent="0.3">
      <c r="A2" s="84" t="s">
        <v>268</v>
      </c>
      <c r="B2" s="85"/>
      <c r="C2" s="85"/>
      <c r="D2" s="85"/>
      <c r="E2" s="85"/>
      <c r="F2" s="85"/>
      <c r="G2" s="86"/>
      <c r="H2" s="86"/>
    </row>
    <row r="3" spans="1:8" ht="15.75" customHeight="1" x14ac:dyDescent="0.3">
      <c r="A3" s="84" t="s">
        <v>38</v>
      </c>
      <c r="B3" s="85"/>
      <c r="C3" s="85"/>
      <c r="D3" s="85"/>
      <c r="E3" s="85"/>
      <c r="F3" s="85"/>
      <c r="G3" s="86"/>
      <c r="H3" s="86"/>
    </row>
    <row r="4" spans="1:8" ht="21.75" customHeight="1" x14ac:dyDescent="0.3">
      <c r="A4" s="87" t="s">
        <v>37</v>
      </c>
      <c r="B4" s="85"/>
      <c r="C4" s="85"/>
      <c r="D4" s="85"/>
      <c r="E4" s="85"/>
      <c r="F4" s="85"/>
      <c r="G4" s="88"/>
      <c r="H4" s="88"/>
    </row>
    <row r="5" spans="1:8" ht="21.75" customHeight="1" x14ac:dyDescent="0.3">
      <c r="A5" s="93" t="s">
        <v>222</v>
      </c>
      <c r="B5" s="93"/>
      <c r="C5" s="93"/>
      <c r="D5" s="93"/>
      <c r="E5" s="93"/>
      <c r="F5" s="93"/>
      <c r="G5" s="88"/>
      <c r="H5" s="88"/>
    </row>
    <row r="6" spans="1:8" ht="21.75" customHeight="1" x14ac:dyDescent="0.3">
      <c r="A6" s="87" t="s">
        <v>223</v>
      </c>
      <c r="B6" s="87"/>
      <c r="C6" s="87"/>
      <c r="D6" s="87"/>
      <c r="E6" s="87"/>
      <c r="F6" s="87"/>
      <c r="G6" s="88"/>
      <c r="H6" s="88"/>
    </row>
    <row r="7" spans="1:8" ht="21.75" customHeight="1" x14ac:dyDescent="0.3">
      <c r="A7" s="87"/>
      <c r="B7" s="87"/>
      <c r="C7" s="87"/>
      <c r="D7" s="87"/>
      <c r="E7" s="87"/>
      <c r="F7" s="87"/>
      <c r="G7" s="19"/>
      <c r="H7" s="19"/>
    </row>
    <row r="8" spans="1:8" x14ac:dyDescent="0.3">
      <c r="A8" s="94"/>
      <c r="B8" s="94"/>
      <c r="C8" s="94"/>
      <c r="D8" s="94"/>
      <c r="E8" s="94"/>
      <c r="F8" s="94"/>
      <c r="G8" s="19"/>
      <c r="H8" s="19"/>
    </row>
    <row r="9" spans="1:8" x14ac:dyDescent="0.3">
      <c r="A9" s="91" t="s">
        <v>221</v>
      </c>
      <c r="B9" s="92"/>
      <c r="C9" s="92"/>
      <c r="D9" s="92"/>
      <c r="E9" s="92"/>
      <c r="F9" s="92"/>
      <c r="G9" s="19"/>
      <c r="H9" s="19"/>
    </row>
    <row r="10" spans="1:8" ht="23.25" customHeight="1" x14ac:dyDescent="0.3">
      <c r="A10" s="91" t="s">
        <v>119</v>
      </c>
      <c r="B10" s="91"/>
      <c r="C10" s="92"/>
      <c r="D10" s="92"/>
      <c r="E10" s="92"/>
      <c r="F10" s="92"/>
      <c r="G10" s="19"/>
      <c r="H10" s="19"/>
    </row>
    <row r="11" spans="1:8" ht="18.75" customHeight="1" x14ac:dyDescent="0.3">
      <c r="A11" s="91" t="s">
        <v>98</v>
      </c>
      <c r="B11" s="92"/>
      <c r="C11" s="92"/>
      <c r="D11" s="92"/>
      <c r="E11" s="92"/>
      <c r="F11" s="92"/>
      <c r="G11" s="19"/>
      <c r="H11" s="19"/>
    </row>
    <row r="12" spans="1:8" ht="20.25" customHeight="1" x14ac:dyDescent="0.35">
      <c r="A12" s="89"/>
      <c r="B12" s="90"/>
      <c r="C12" s="90"/>
      <c r="D12" s="90"/>
      <c r="E12" s="90"/>
      <c r="F12" s="90"/>
      <c r="G12" s="20"/>
      <c r="H12" s="63" t="s">
        <v>109</v>
      </c>
    </row>
    <row r="13" spans="1:8" ht="23.25" x14ac:dyDescent="0.2">
      <c r="A13" s="2" t="s">
        <v>43</v>
      </c>
      <c r="B13" s="2" t="s">
        <v>40</v>
      </c>
      <c r="C13" s="2" t="s">
        <v>41</v>
      </c>
      <c r="D13" s="2" t="s">
        <v>10</v>
      </c>
      <c r="E13" s="2" t="s">
        <v>42</v>
      </c>
      <c r="F13" s="3" t="s">
        <v>107</v>
      </c>
      <c r="G13" s="3" t="s">
        <v>107</v>
      </c>
      <c r="H13" s="3" t="s">
        <v>108</v>
      </c>
    </row>
    <row r="14" spans="1:8" ht="23.25" x14ac:dyDescent="0.2">
      <c r="A14" s="2"/>
      <c r="B14" s="2"/>
      <c r="C14" s="2"/>
      <c r="D14" s="2"/>
      <c r="E14" s="2"/>
      <c r="F14" s="2" t="s">
        <v>187</v>
      </c>
      <c r="G14" s="2" t="s">
        <v>188</v>
      </c>
      <c r="H14" s="2" t="s">
        <v>220</v>
      </c>
    </row>
    <row r="15" spans="1:8" ht="23.25" x14ac:dyDescent="0.35">
      <c r="A15" s="2" t="s">
        <v>9</v>
      </c>
      <c r="B15" s="8" t="s">
        <v>0</v>
      </c>
      <c r="C15" s="8" t="s">
        <v>1</v>
      </c>
      <c r="D15" s="8" t="s">
        <v>2</v>
      </c>
      <c r="E15" s="8" t="s">
        <v>8</v>
      </c>
      <c r="F15" s="9" t="s">
        <v>3</v>
      </c>
      <c r="G15" s="21"/>
      <c r="H15" s="21"/>
    </row>
    <row r="16" spans="1:8" ht="22.5" x14ac:dyDescent="0.3">
      <c r="A16" s="22" t="s">
        <v>115</v>
      </c>
      <c r="B16" s="23" t="s">
        <v>116</v>
      </c>
      <c r="C16" s="23" t="s">
        <v>116</v>
      </c>
      <c r="D16" s="24"/>
      <c r="E16" s="24"/>
      <c r="F16" s="25"/>
      <c r="G16" s="38">
        <v>13195.3</v>
      </c>
      <c r="H16" s="26">
        <v>26895.3</v>
      </c>
    </row>
    <row r="17" spans="1:8" ht="23.25" x14ac:dyDescent="0.35">
      <c r="A17" s="27" t="s">
        <v>115</v>
      </c>
      <c r="B17" s="8" t="s">
        <v>116</v>
      </c>
      <c r="C17" s="8" t="s">
        <v>116</v>
      </c>
      <c r="D17" s="28"/>
      <c r="E17" s="28"/>
      <c r="F17" s="9"/>
      <c r="G17" s="38">
        <v>13195.3</v>
      </c>
      <c r="H17" s="26">
        <v>26895.3</v>
      </c>
    </row>
    <row r="18" spans="1:8" ht="23.25" x14ac:dyDescent="0.35">
      <c r="A18" s="27" t="s">
        <v>115</v>
      </c>
      <c r="B18" s="8" t="s">
        <v>116</v>
      </c>
      <c r="C18" s="8" t="s">
        <v>116</v>
      </c>
      <c r="D18" s="28" t="s">
        <v>117</v>
      </c>
      <c r="E18" s="28"/>
      <c r="F18" s="9"/>
      <c r="G18" s="38">
        <v>13195.3</v>
      </c>
      <c r="H18" s="26">
        <v>26895.3</v>
      </c>
    </row>
    <row r="19" spans="1:8" ht="23.25" x14ac:dyDescent="0.35">
      <c r="A19" s="27" t="s">
        <v>115</v>
      </c>
      <c r="B19" s="8" t="s">
        <v>116</v>
      </c>
      <c r="C19" s="8" t="s">
        <v>116</v>
      </c>
      <c r="D19" s="28" t="s">
        <v>117</v>
      </c>
      <c r="E19" s="28" t="s">
        <v>118</v>
      </c>
      <c r="F19" s="9"/>
      <c r="G19" s="38">
        <v>13195.3</v>
      </c>
      <c r="H19" s="26">
        <v>26895.3</v>
      </c>
    </row>
    <row r="20" spans="1:8" ht="32.25" customHeight="1" x14ac:dyDescent="0.2">
      <c r="A20" s="29" t="s">
        <v>173</v>
      </c>
      <c r="B20" s="13" t="s">
        <v>12</v>
      </c>
      <c r="C20" s="13"/>
      <c r="D20" s="30" t="s">
        <v>11</v>
      </c>
      <c r="E20" s="30" t="s">
        <v>11</v>
      </c>
      <c r="F20" s="31">
        <f>F23+F34+F56+F61+F80+F84</f>
        <v>128851.84000000003</v>
      </c>
      <c r="G20" s="31">
        <f t="shared" ref="G20:H20" si="0">G23+G34+G56+G61+G80+G84</f>
        <v>120242.53999999998</v>
      </c>
      <c r="H20" s="31">
        <f t="shared" si="0"/>
        <v>117674.54</v>
      </c>
    </row>
    <row r="21" spans="1:8" s="1" customFormat="1" ht="29.25" customHeight="1" x14ac:dyDescent="0.35">
      <c r="A21" s="76" t="s">
        <v>274</v>
      </c>
      <c r="B21" s="77" t="s">
        <v>11</v>
      </c>
      <c r="C21" s="77" t="s">
        <v>11</v>
      </c>
      <c r="D21" s="78" t="s">
        <v>11</v>
      </c>
      <c r="E21" s="78" t="s">
        <v>11</v>
      </c>
      <c r="F21" s="79">
        <v>4517.7</v>
      </c>
      <c r="G21" s="80">
        <v>4287.7</v>
      </c>
      <c r="H21" s="79">
        <v>4287.7</v>
      </c>
    </row>
    <row r="22" spans="1:8" s="1" customFormat="1" ht="35.25" customHeight="1" x14ac:dyDescent="0.35">
      <c r="A22" s="4" t="s">
        <v>173</v>
      </c>
      <c r="B22" s="77" t="s">
        <v>12</v>
      </c>
      <c r="C22" s="77" t="s">
        <v>11</v>
      </c>
      <c r="D22" s="78" t="s">
        <v>11</v>
      </c>
      <c r="E22" s="78" t="s">
        <v>11</v>
      </c>
      <c r="F22" s="79">
        <v>4517.7</v>
      </c>
      <c r="G22" s="80">
        <v>4287.7</v>
      </c>
      <c r="H22" s="79">
        <v>4287.7</v>
      </c>
    </row>
    <row r="23" spans="1:8" ht="48.75" customHeight="1" x14ac:dyDescent="0.35">
      <c r="A23" s="76" t="s">
        <v>14</v>
      </c>
      <c r="B23" s="77" t="s">
        <v>12</v>
      </c>
      <c r="C23" s="77" t="s">
        <v>13</v>
      </c>
      <c r="D23" s="77" t="s">
        <v>11</v>
      </c>
      <c r="E23" s="78" t="s">
        <v>11</v>
      </c>
      <c r="F23" s="79">
        <v>4287.7</v>
      </c>
      <c r="G23" s="79">
        <v>4287.7</v>
      </c>
      <c r="H23" s="79">
        <v>4287.7</v>
      </c>
    </row>
    <row r="24" spans="1:8" ht="46.5" customHeight="1" x14ac:dyDescent="0.35">
      <c r="A24" s="76" t="s">
        <v>81</v>
      </c>
      <c r="B24" s="77" t="s">
        <v>12</v>
      </c>
      <c r="C24" s="77" t="s">
        <v>13</v>
      </c>
      <c r="D24" s="77" t="s">
        <v>82</v>
      </c>
      <c r="E24" s="78"/>
      <c r="F24" s="79">
        <v>2093.9</v>
      </c>
      <c r="G24" s="79">
        <v>2093.9</v>
      </c>
      <c r="H24" s="79">
        <v>2093.9</v>
      </c>
    </row>
    <row r="25" spans="1:8" ht="69" customHeight="1" x14ac:dyDescent="0.35">
      <c r="A25" s="32" t="s">
        <v>45</v>
      </c>
      <c r="B25" s="77" t="s">
        <v>12</v>
      </c>
      <c r="C25" s="77" t="s">
        <v>13</v>
      </c>
      <c r="D25" s="77" t="s">
        <v>279</v>
      </c>
      <c r="E25" s="78" t="s">
        <v>11</v>
      </c>
      <c r="F25" s="79">
        <v>2093.9</v>
      </c>
      <c r="G25" s="79">
        <v>2093.9</v>
      </c>
      <c r="H25" s="79">
        <v>2093.9</v>
      </c>
    </row>
    <row r="26" spans="1:8" ht="46.5" x14ac:dyDescent="0.35">
      <c r="A26" s="81" t="s">
        <v>275</v>
      </c>
      <c r="B26" s="77" t="s">
        <v>12</v>
      </c>
      <c r="C26" s="77" t="s">
        <v>13</v>
      </c>
      <c r="D26" s="77" t="s">
        <v>191</v>
      </c>
      <c r="E26" s="78" t="s">
        <v>280</v>
      </c>
      <c r="F26" s="79">
        <v>1608.2</v>
      </c>
      <c r="G26" s="79">
        <v>1608.2</v>
      </c>
      <c r="H26" s="79">
        <v>1608.2</v>
      </c>
    </row>
    <row r="27" spans="1:8" ht="93" x14ac:dyDescent="0.35">
      <c r="A27" s="81" t="s">
        <v>276</v>
      </c>
      <c r="B27" s="77" t="s">
        <v>12</v>
      </c>
      <c r="C27" s="77" t="s">
        <v>13</v>
      </c>
      <c r="D27" s="77" t="s">
        <v>191</v>
      </c>
      <c r="E27" s="78" t="s">
        <v>281</v>
      </c>
      <c r="F27" s="79">
        <v>485.7</v>
      </c>
      <c r="G27" s="79">
        <v>485.7</v>
      </c>
      <c r="H27" s="79">
        <v>485.7</v>
      </c>
    </row>
    <row r="28" spans="1:8" ht="54.75" customHeight="1" x14ac:dyDescent="0.35">
      <c r="A28" s="81" t="s">
        <v>83</v>
      </c>
      <c r="B28" s="77" t="s">
        <v>12</v>
      </c>
      <c r="C28" s="77" t="s">
        <v>13</v>
      </c>
      <c r="D28" s="77" t="s">
        <v>84</v>
      </c>
      <c r="E28" s="78"/>
      <c r="F28" s="79">
        <v>2193.7999999999997</v>
      </c>
      <c r="G28" s="79">
        <v>2193.7999999999997</v>
      </c>
      <c r="H28" s="79">
        <v>2193.7999999999997</v>
      </c>
    </row>
    <row r="29" spans="1:8" ht="69.75" x14ac:dyDescent="0.35">
      <c r="A29" s="81" t="s">
        <v>45</v>
      </c>
      <c r="B29" s="2" t="s">
        <v>12</v>
      </c>
      <c r="C29" s="2" t="s">
        <v>13</v>
      </c>
      <c r="D29" s="2" t="s">
        <v>282</v>
      </c>
      <c r="E29" s="5"/>
      <c r="F29" s="3">
        <v>2193.7999999999997</v>
      </c>
      <c r="G29" s="3">
        <v>2193.7999999999997</v>
      </c>
      <c r="H29" s="3">
        <v>2193.7999999999997</v>
      </c>
    </row>
    <row r="30" spans="1:8" ht="46.5" x14ac:dyDescent="0.35">
      <c r="A30" s="81" t="s">
        <v>275</v>
      </c>
      <c r="B30" s="2" t="s">
        <v>12</v>
      </c>
      <c r="C30" s="2" t="s">
        <v>13</v>
      </c>
      <c r="D30" s="2" t="s">
        <v>192</v>
      </c>
      <c r="E30" s="5" t="s">
        <v>280</v>
      </c>
      <c r="F30" s="3">
        <v>1590</v>
      </c>
      <c r="G30" s="3">
        <v>1590</v>
      </c>
      <c r="H30" s="3">
        <v>1590</v>
      </c>
    </row>
    <row r="31" spans="1:8" ht="96.75" customHeight="1" x14ac:dyDescent="0.35">
      <c r="A31" s="76" t="s">
        <v>276</v>
      </c>
      <c r="B31" s="2" t="s">
        <v>12</v>
      </c>
      <c r="C31" s="2" t="s">
        <v>13</v>
      </c>
      <c r="D31" s="5" t="s">
        <v>192</v>
      </c>
      <c r="E31" s="5" t="s">
        <v>281</v>
      </c>
      <c r="F31" s="3">
        <v>480.2</v>
      </c>
      <c r="G31" s="3">
        <v>480.2</v>
      </c>
      <c r="H31" s="3">
        <v>480.2</v>
      </c>
    </row>
    <row r="32" spans="1:8" ht="34.5" customHeight="1" x14ac:dyDescent="0.35">
      <c r="A32" s="76" t="s">
        <v>277</v>
      </c>
      <c r="B32" s="77" t="s">
        <v>12</v>
      </c>
      <c r="C32" s="77" t="s">
        <v>13</v>
      </c>
      <c r="D32" s="78" t="s">
        <v>193</v>
      </c>
      <c r="E32" s="78" t="s">
        <v>271</v>
      </c>
      <c r="F32" s="79">
        <v>122.6</v>
      </c>
      <c r="G32" s="80">
        <v>122.6</v>
      </c>
      <c r="H32" s="79">
        <v>122.6</v>
      </c>
    </row>
    <row r="33" spans="1:8" ht="33" customHeight="1" x14ac:dyDescent="0.2">
      <c r="A33" s="4" t="s">
        <v>278</v>
      </c>
      <c r="B33" s="2" t="s">
        <v>12</v>
      </c>
      <c r="C33" s="2" t="s">
        <v>13</v>
      </c>
      <c r="D33" s="5" t="s">
        <v>193</v>
      </c>
      <c r="E33" s="5" t="s">
        <v>283</v>
      </c>
      <c r="F33" s="3">
        <v>1</v>
      </c>
      <c r="G33" s="40">
        <v>1</v>
      </c>
      <c r="H33" s="3">
        <v>1</v>
      </c>
    </row>
    <row r="34" spans="1:8" ht="117.75" customHeight="1" x14ac:dyDescent="0.2">
      <c r="A34" s="4" t="s">
        <v>284</v>
      </c>
      <c r="B34" s="2" t="s">
        <v>12</v>
      </c>
      <c r="C34" s="2" t="s">
        <v>15</v>
      </c>
      <c r="D34" s="5"/>
      <c r="E34" s="5"/>
      <c r="F34" s="3">
        <f>F35+F37+F42</f>
        <v>79721.540000000008</v>
      </c>
      <c r="G34" s="3">
        <f t="shared" ref="G34:H34" si="1">G35+G37+G42</f>
        <v>76881.039999999994</v>
      </c>
      <c r="H34" s="3">
        <f t="shared" si="1"/>
        <v>74400.34</v>
      </c>
    </row>
    <row r="35" spans="1:8" ht="77.25" customHeight="1" x14ac:dyDescent="0.2">
      <c r="A35" s="4" t="s">
        <v>218</v>
      </c>
      <c r="B35" s="2" t="s">
        <v>12</v>
      </c>
      <c r="C35" s="2" t="s">
        <v>15</v>
      </c>
      <c r="D35" s="5" t="s">
        <v>217</v>
      </c>
      <c r="E35" s="5"/>
      <c r="F35" s="3">
        <f>F36</f>
        <v>7139.9</v>
      </c>
      <c r="G35" s="3">
        <f t="shared" ref="G35:H35" si="2">G36</f>
        <v>6756.7</v>
      </c>
      <c r="H35" s="3">
        <f t="shared" si="2"/>
        <v>3976</v>
      </c>
    </row>
    <row r="36" spans="1:8" ht="76.5" customHeight="1" x14ac:dyDescent="0.2">
      <c r="A36" s="4" t="s">
        <v>286</v>
      </c>
      <c r="B36" s="2" t="s">
        <v>12</v>
      </c>
      <c r="C36" s="2" t="s">
        <v>15</v>
      </c>
      <c r="D36" s="5" t="s">
        <v>217</v>
      </c>
      <c r="E36" s="5" t="s">
        <v>285</v>
      </c>
      <c r="F36" s="3">
        <v>7139.9</v>
      </c>
      <c r="G36" s="40">
        <v>6756.7</v>
      </c>
      <c r="H36" s="3">
        <v>3976</v>
      </c>
    </row>
    <row r="37" spans="1:8" ht="49.5" customHeight="1" x14ac:dyDescent="0.2">
      <c r="A37" s="53" t="s">
        <v>148</v>
      </c>
      <c r="B37" s="6" t="s">
        <v>12</v>
      </c>
      <c r="C37" s="6" t="s">
        <v>15</v>
      </c>
      <c r="D37" s="33" t="s">
        <v>85</v>
      </c>
      <c r="E37" s="33"/>
      <c r="F37" s="7">
        <f>F38</f>
        <v>11478.5</v>
      </c>
      <c r="G37" s="7">
        <f t="shared" ref="G37:H37" si="3">G38</f>
        <v>11478.5</v>
      </c>
      <c r="H37" s="7">
        <f t="shared" si="3"/>
        <v>11478.5</v>
      </c>
    </row>
    <row r="38" spans="1:8" ht="71.25" customHeight="1" x14ac:dyDescent="0.2">
      <c r="A38" s="45" t="s">
        <v>45</v>
      </c>
      <c r="B38" s="2" t="s">
        <v>12</v>
      </c>
      <c r="C38" s="2" t="s">
        <v>15</v>
      </c>
      <c r="D38" s="2" t="s">
        <v>195</v>
      </c>
      <c r="E38" s="5" t="s">
        <v>11</v>
      </c>
      <c r="F38" s="3">
        <f>F39+F40+F41</f>
        <v>11478.5</v>
      </c>
      <c r="G38" s="3">
        <f t="shared" ref="G38:H38" si="4">G39+G40+G41</f>
        <v>11478.5</v>
      </c>
      <c r="H38" s="3">
        <f t="shared" si="4"/>
        <v>11478.5</v>
      </c>
    </row>
    <row r="39" spans="1:8" ht="52.5" customHeight="1" x14ac:dyDescent="0.2">
      <c r="A39" s="53" t="s">
        <v>275</v>
      </c>
      <c r="B39" s="43" t="s">
        <v>12</v>
      </c>
      <c r="C39" s="2" t="s">
        <v>15</v>
      </c>
      <c r="D39" s="2" t="s">
        <v>195</v>
      </c>
      <c r="E39" s="5" t="s">
        <v>280</v>
      </c>
      <c r="F39" s="3">
        <v>8048</v>
      </c>
      <c r="G39" s="3">
        <v>8048</v>
      </c>
      <c r="H39" s="3">
        <v>8048</v>
      </c>
    </row>
    <row r="40" spans="1:8" ht="102.75" customHeight="1" x14ac:dyDescent="0.2">
      <c r="A40" s="82" t="s">
        <v>276</v>
      </c>
      <c r="B40" s="43" t="s">
        <v>12</v>
      </c>
      <c r="C40" s="2" t="s">
        <v>15</v>
      </c>
      <c r="D40" s="2" t="s">
        <v>195</v>
      </c>
      <c r="E40" s="5" t="s">
        <v>281</v>
      </c>
      <c r="F40" s="3">
        <v>2430.5</v>
      </c>
      <c r="G40" s="3">
        <v>2430.5</v>
      </c>
      <c r="H40" s="3">
        <v>2430.5</v>
      </c>
    </row>
    <row r="41" spans="1:8" ht="79.5" customHeight="1" x14ac:dyDescent="0.2">
      <c r="A41" s="82" t="s">
        <v>287</v>
      </c>
      <c r="B41" s="43" t="s">
        <v>12</v>
      </c>
      <c r="C41" s="2" t="s">
        <v>15</v>
      </c>
      <c r="D41" s="2" t="s">
        <v>195</v>
      </c>
      <c r="E41" s="5" t="s">
        <v>288</v>
      </c>
      <c r="F41" s="3">
        <v>1000</v>
      </c>
      <c r="G41" s="3">
        <v>1000</v>
      </c>
      <c r="H41" s="3">
        <v>1000</v>
      </c>
    </row>
    <row r="42" spans="1:8" ht="54" customHeight="1" x14ac:dyDescent="0.35">
      <c r="A42" s="32" t="s">
        <v>289</v>
      </c>
      <c r="B42" s="2" t="s">
        <v>12</v>
      </c>
      <c r="C42" s="2" t="s">
        <v>15</v>
      </c>
      <c r="D42" s="2" t="s">
        <v>86</v>
      </c>
      <c r="E42" s="5"/>
      <c r="F42" s="3">
        <f>F43</f>
        <v>61103.14</v>
      </c>
      <c r="G42" s="3">
        <f t="shared" ref="G42:H42" si="5">G43</f>
        <v>58645.84</v>
      </c>
      <c r="H42" s="3">
        <f t="shared" si="5"/>
        <v>58945.84</v>
      </c>
    </row>
    <row r="43" spans="1:8" ht="72" customHeight="1" x14ac:dyDescent="0.35">
      <c r="A43" s="32" t="s">
        <v>45</v>
      </c>
      <c r="B43" s="2" t="s">
        <v>12</v>
      </c>
      <c r="C43" s="2" t="s">
        <v>15</v>
      </c>
      <c r="D43" s="2" t="s">
        <v>267</v>
      </c>
      <c r="E43" s="5"/>
      <c r="F43" s="3">
        <f>F44+F47+F53+F55</f>
        <v>61103.14</v>
      </c>
      <c r="G43" s="3">
        <f t="shared" ref="G43:H43" si="6">G44+G47+G53+G55</f>
        <v>58645.84</v>
      </c>
      <c r="H43" s="3">
        <f t="shared" si="6"/>
        <v>58945.84</v>
      </c>
    </row>
    <row r="44" spans="1:8" ht="77.25" customHeight="1" x14ac:dyDescent="0.2">
      <c r="A44" s="47" t="s">
        <v>294</v>
      </c>
      <c r="B44" s="2" t="s">
        <v>12</v>
      </c>
      <c r="C44" s="2" t="s">
        <v>15</v>
      </c>
      <c r="D44" s="2" t="s">
        <v>194</v>
      </c>
      <c r="E44" s="5"/>
      <c r="F44" s="3">
        <f>F45+F46</f>
        <v>37473.64</v>
      </c>
      <c r="G44" s="3">
        <f t="shared" ref="G44:H44" si="7">G45+G46</f>
        <v>37473.64</v>
      </c>
      <c r="H44" s="3">
        <f t="shared" si="7"/>
        <v>37473.64</v>
      </c>
    </row>
    <row r="45" spans="1:8" ht="51" customHeight="1" x14ac:dyDescent="0.2">
      <c r="A45" s="47" t="s">
        <v>275</v>
      </c>
      <c r="B45" s="2" t="s">
        <v>12</v>
      </c>
      <c r="C45" s="2" t="s">
        <v>15</v>
      </c>
      <c r="D45" s="2" t="s">
        <v>194</v>
      </c>
      <c r="E45" s="5" t="s">
        <v>280</v>
      </c>
      <c r="F45" s="3">
        <v>28781.599999999999</v>
      </c>
      <c r="G45" s="3">
        <v>28781.599999999999</v>
      </c>
      <c r="H45" s="3">
        <v>28781.599999999999</v>
      </c>
    </row>
    <row r="46" spans="1:8" ht="89.25" customHeight="1" x14ac:dyDescent="0.35">
      <c r="A46" s="32" t="s">
        <v>276</v>
      </c>
      <c r="B46" s="2" t="s">
        <v>12</v>
      </c>
      <c r="C46" s="2" t="s">
        <v>15</v>
      </c>
      <c r="D46" s="2" t="s">
        <v>194</v>
      </c>
      <c r="E46" s="5" t="s">
        <v>281</v>
      </c>
      <c r="F46" s="3">
        <v>8692.0400000000009</v>
      </c>
      <c r="G46" s="3">
        <v>8692.0400000000009</v>
      </c>
      <c r="H46" s="3">
        <v>8692.0400000000009</v>
      </c>
    </row>
    <row r="47" spans="1:8" ht="116.25" customHeight="1" x14ac:dyDescent="0.35">
      <c r="A47" s="32" t="s">
        <v>111</v>
      </c>
      <c r="B47" s="2" t="s">
        <v>12</v>
      </c>
      <c r="C47" s="2" t="s">
        <v>15</v>
      </c>
      <c r="D47" s="2" t="s">
        <v>196</v>
      </c>
      <c r="E47" s="5"/>
      <c r="F47" s="3">
        <f>F48+F49+F50+F51+F52</f>
        <v>21568.499999999996</v>
      </c>
      <c r="G47" s="3">
        <f t="shared" ref="G47:H47" si="8">G48+G49+G50+G51+G52</f>
        <v>18525.199999999997</v>
      </c>
      <c r="H47" s="3">
        <f t="shared" si="8"/>
        <v>18525.199999999997</v>
      </c>
    </row>
    <row r="48" spans="1:8" ht="47.25" customHeight="1" x14ac:dyDescent="0.2">
      <c r="A48" s="47" t="s">
        <v>275</v>
      </c>
      <c r="B48" s="6" t="s">
        <v>12</v>
      </c>
      <c r="C48" s="6" t="s">
        <v>15</v>
      </c>
      <c r="D48" s="6" t="s">
        <v>196</v>
      </c>
      <c r="E48" s="33" t="s">
        <v>280</v>
      </c>
      <c r="F48" s="7">
        <v>7544</v>
      </c>
      <c r="G48" s="7">
        <v>7544</v>
      </c>
      <c r="H48" s="7">
        <v>7544</v>
      </c>
    </row>
    <row r="49" spans="1:8" ht="107.25" customHeight="1" x14ac:dyDescent="0.2">
      <c r="A49" s="47" t="s">
        <v>276</v>
      </c>
      <c r="B49" s="6" t="s">
        <v>12</v>
      </c>
      <c r="C49" s="6" t="s">
        <v>15</v>
      </c>
      <c r="D49" s="6" t="s">
        <v>196</v>
      </c>
      <c r="E49" s="33" t="s">
        <v>281</v>
      </c>
      <c r="F49" s="7">
        <v>2278.3000000000002</v>
      </c>
      <c r="G49" s="7">
        <v>2278.3000000000002</v>
      </c>
      <c r="H49" s="7">
        <v>2278.3000000000002</v>
      </c>
    </row>
    <row r="50" spans="1:8" ht="75" customHeight="1" x14ac:dyDescent="0.2">
      <c r="A50" s="47" t="s">
        <v>290</v>
      </c>
      <c r="B50" s="6" t="s">
        <v>12</v>
      </c>
      <c r="C50" s="6" t="s">
        <v>15</v>
      </c>
      <c r="D50" s="6" t="s">
        <v>196</v>
      </c>
      <c r="E50" s="33" t="s">
        <v>291</v>
      </c>
      <c r="F50" s="7">
        <v>902.9</v>
      </c>
      <c r="G50" s="7">
        <v>902.9</v>
      </c>
      <c r="H50" s="7">
        <v>902.9</v>
      </c>
    </row>
    <row r="51" spans="1:8" ht="73.5" customHeight="1" x14ac:dyDescent="0.2">
      <c r="A51" s="4" t="s">
        <v>69</v>
      </c>
      <c r="B51" s="2" t="s">
        <v>12</v>
      </c>
      <c r="C51" s="2" t="s">
        <v>15</v>
      </c>
      <c r="D51" s="2" t="s">
        <v>196</v>
      </c>
      <c r="E51" s="5" t="s">
        <v>292</v>
      </c>
      <c r="F51" s="3">
        <v>5700</v>
      </c>
      <c r="G51" s="3">
        <v>0</v>
      </c>
      <c r="H51" s="3">
        <v>0</v>
      </c>
    </row>
    <row r="52" spans="1:8" ht="33.75" customHeight="1" x14ac:dyDescent="0.2">
      <c r="A52" s="4" t="s">
        <v>277</v>
      </c>
      <c r="B52" s="2" t="s">
        <v>12</v>
      </c>
      <c r="C52" s="2" t="s">
        <v>15</v>
      </c>
      <c r="D52" s="2" t="s">
        <v>196</v>
      </c>
      <c r="E52" s="5" t="s">
        <v>271</v>
      </c>
      <c r="F52" s="3">
        <v>5143.3</v>
      </c>
      <c r="G52" s="3">
        <v>7800</v>
      </c>
      <c r="H52" s="3">
        <v>7800</v>
      </c>
    </row>
    <row r="53" spans="1:8" ht="79.5" customHeight="1" x14ac:dyDescent="0.2">
      <c r="A53" s="4" t="s">
        <v>215</v>
      </c>
      <c r="B53" s="2" t="s">
        <v>12</v>
      </c>
      <c r="C53" s="2" t="s">
        <v>15</v>
      </c>
      <c r="D53" s="2" t="s">
        <v>216</v>
      </c>
      <c r="E53" s="5"/>
      <c r="F53" s="3">
        <f>F54</f>
        <v>1914</v>
      </c>
      <c r="G53" s="3">
        <f t="shared" ref="G53:H53" si="9">G54</f>
        <v>2500</v>
      </c>
      <c r="H53" s="3">
        <f t="shared" si="9"/>
        <v>2800</v>
      </c>
    </row>
    <row r="54" spans="1:8" ht="72" customHeight="1" x14ac:dyDescent="0.2">
      <c r="A54" s="4" t="s">
        <v>114</v>
      </c>
      <c r="B54" s="2" t="s">
        <v>12</v>
      </c>
      <c r="C54" s="2" t="s">
        <v>15</v>
      </c>
      <c r="D54" s="2" t="s">
        <v>197</v>
      </c>
      <c r="E54" s="5" t="s">
        <v>293</v>
      </c>
      <c r="F54" s="3">
        <v>1914</v>
      </c>
      <c r="G54" s="3">
        <v>2500</v>
      </c>
      <c r="H54" s="3">
        <v>2800</v>
      </c>
    </row>
    <row r="55" spans="1:8" ht="31.5" customHeight="1" x14ac:dyDescent="0.2">
      <c r="A55" s="4" t="s">
        <v>113</v>
      </c>
      <c r="B55" s="43" t="s">
        <v>12</v>
      </c>
      <c r="C55" s="2" t="s">
        <v>15</v>
      </c>
      <c r="D55" s="2" t="s">
        <v>196</v>
      </c>
      <c r="E55" s="5" t="s">
        <v>112</v>
      </c>
      <c r="F55" s="3">
        <v>147</v>
      </c>
      <c r="G55" s="3">
        <v>147</v>
      </c>
      <c r="H55" s="3">
        <v>147</v>
      </c>
    </row>
    <row r="56" spans="1:8" ht="23.25" x14ac:dyDescent="0.35">
      <c r="A56" s="32" t="s">
        <v>132</v>
      </c>
      <c r="B56" s="43" t="s">
        <v>12</v>
      </c>
      <c r="C56" s="2" t="s">
        <v>21</v>
      </c>
      <c r="D56" s="2"/>
      <c r="E56" s="5"/>
      <c r="F56" s="56">
        <f t="shared" ref="F56:H59" si="10">F57</f>
        <v>35.6</v>
      </c>
      <c r="G56" s="56">
        <f t="shared" si="10"/>
        <v>2.4</v>
      </c>
      <c r="H56" s="56">
        <f t="shared" si="10"/>
        <v>2.6</v>
      </c>
    </row>
    <row r="57" spans="1:8" ht="23.25" x14ac:dyDescent="0.35">
      <c r="A57" s="32" t="s">
        <v>128</v>
      </c>
      <c r="B57" s="43" t="s">
        <v>12</v>
      </c>
      <c r="C57" s="2" t="s">
        <v>21</v>
      </c>
      <c r="D57" s="2" t="s">
        <v>129</v>
      </c>
      <c r="E57" s="5"/>
      <c r="F57" s="56">
        <f t="shared" si="10"/>
        <v>35.6</v>
      </c>
      <c r="G57" s="56">
        <f t="shared" si="10"/>
        <v>2.4</v>
      </c>
      <c r="H57" s="56">
        <f t="shared" si="10"/>
        <v>2.6</v>
      </c>
    </row>
    <row r="58" spans="1:8" ht="23.25" x14ac:dyDescent="0.35">
      <c r="A58" s="32" t="s">
        <v>133</v>
      </c>
      <c r="B58" s="43" t="s">
        <v>12</v>
      </c>
      <c r="C58" s="2" t="s">
        <v>21</v>
      </c>
      <c r="D58" s="2" t="s">
        <v>129</v>
      </c>
      <c r="E58" s="5"/>
      <c r="F58" s="56">
        <f t="shared" si="10"/>
        <v>35.6</v>
      </c>
      <c r="G58" s="56">
        <f t="shared" si="10"/>
        <v>2.4</v>
      </c>
      <c r="H58" s="56">
        <f t="shared" si="10"/>
        <v>2.6</v>
      </c>
    </row>
    <row r="59" spans="1:8" ht="120" customHeight="1" x14ac:dyDescent="0.2">
      <c r="A59" s="47" t="s">
        <v>134</v>
      </c>
      <c r="B59" s="43" t="s">
        <v>12</v>
      </c>
      <c r="C59" s="2" t="s">
        <v>21</v>
      </c>
      <c r="D59" s="2" t="s">
        <v>130</v>
      </c>
      <c r="E59" s="5"/>
      <c r="F59" s="56">
        <f t="shared" si="10"/>
        <v>35.6</v>
      </c>
      <c r="G59" s="56">
        <f t="shared" si="10"/>
        <v>2.4</v>
      </c>
      <c r="H59" s="56">
        <f t="shared" si="10"/>
        <v>2.6</v>
      </c>
    </row>
    <row r="60" spans="1:8" ht="23.25" x14ac:dyDescent="0.35">
      <c r="A60" s="54" t="s">
        <v>277</v>
      </c>
      <c r="B60" s="43" t="s">
        <v>12</v>
      </c>
      <c r="C60" s="2" t="s">
        <v>21</v>
      </c>
      <c r="D60" s="2" t="s">
        <v>130</v>
      </c>
      <c r="E60" s="5" t="s">
        <v>271</v>
      </c>
      <c r="F60" s="56">
        <v>35.6</v>
      </c>
      <c r="G60" s="56">
        <v>2.4</v>
      </c>
      <c r="H60" s="56">
        <v>2.6</v>
      </c>
    </row>
    <row r="61" spans="1:8" ht="75.75" customHeight="1" x14ac:dyDescent="0.2">
      <c r="A61" s="44" t="s">
        <v>17</v>
      </c>
      <c r="B61" s="2" t="s">
        <v>12</v>
      </c>
      <c r="C61" s="2" t="s">
        <v>16</v>
      </c>
      <c r="D61" s="5" t="s">
        <v>11</v>
      </c>
      <c r="E61" s="5" t="s">
        <v>11</v>
      </c>
      <c r="F61" s="3">
        <f>F62+F71</f>
        <v>16266.1</v>
      </c>
      <c r="G61" s="3">
        <f t="shared" ref="G61:H61" si="11">G62+G71</f>
        <v>16060.7</v>
      </c>
      <c r="H61" s="3">
        <f t="shared" si="11"/>
        <v>16060.7</v>
      </c>
    </row>
    <row r="62" spans="1:8" ht="120" customHeight="1" x14ac:dyDescent="0.2">
      <c r="A62" s="4" t="s">
        <v>95</v>
      </c>
      <c r="B62" s="2" t="s">
        <v>12</v>
      </c>
      <c r="C62" s="2" t="s">
        <v>16</v>
      </c>
      <c r="D62" s="5" t="s">
        <v>297</v>
      </c>
      <c r="E62" s="5"/>
      <c r="F62" s="3">
        <f>F63</f>
        <v>11248.6</v>
      </c>
      <c r="G62" s="3">
        <f t="shared" ref="G62:H62" si="12">G63</f>
        <v>11283.2</v>
      </c>
      <c r="H62" s="3">
        <f t="shared" si="12"/>
        <v>11283.2</v>
      </c>
    </row>
    <row r="63" spans="1:8" ht="78" customHeight="1" x14ac:dyDescent="0.2">
      <c r="A63" s="4" t="s">
        <v>45</v>
      </c>
      <c r="B63" s="2" t="s">
        <v>12</v>
      </c>
      <c r="C63" s="2" t="s">
        <v>16</v>
      </c>
      <c r="D63" s="5" t="s">
        <v>298</v>
      </c>
      <c r="E63" s="5"/>
      <c r="F63" s="3">
        <f>F64+F65+F66+F67+F68+F69+F70</f>
        <v>11248.6</v>
      </c>
      <c r="G63" s="3">
        <f t="shared" ref="G63:H63" si="13">G64+G65+G66+G67+G68+G69+G70</f>
        <v>11283.2</v>
      </c>
      <c r="H63" s="3">
        <f t="shared" si="13"/>
        <v>11283.2</v>
      </c>
    </row>
    <row r="64" spans="1:8" ht="54" customHeight="1" x14ac:dyDescent="0.2">
      <c r="A64" s="47" t="s">
        <v>275</v>
      </c>
      <c r="B64" s="2" t="s">
        <v>12</v>
      </c>
      <c r="C64" s="2" t="s">
        <v>16</v>
      </c>
      <c r="D64" s="5" t="s">
        <v>295</v>
      </c>
      <c r="E64" s="5" t="s">
        <v>280</v>
      </c>
      <c r="F64" s="3">
        <v>7389</v>
      </c>
      <c r="G64" s="3">
        <v>7388.5</v>
      </c>
      <c r="H64" s="3">
        <v>7388.5</v>
      </c>
    </row>
    <row r="65" spans="1:8" ht="98.25" customHeight="1" x14ac:dyDescent="0.2">
      <c r="A65" s="47" t="s">
        <v>276</v>
      </c>
      <c r="B65" s="2" t="s">
        <v>12</v>
      </c>
      <c r="C65" s="2" t="s">
        <v>16</v>
      </c>
      <c r="D65" s="5" t="s">
        <v>295</v>
      </c>
      <c r="E65" s="5" t="s">
        <v>281</v>
      </c>
      <c r="F65" s="3">
        <v>2231.4</v>
      </c>
      <c r="G65" s="3">
        <v>2231.4</v>
      </c>
      <c r="H65" s="3">
        <v>2231.4</v>
      </c>
    </row>
    <row r="66" spans="1:8" ht="39" customHeight="1" x14ac:dyDescent="0.35">
      <c r="A66" s="32" t="s">
        <v>275</v>
      </c>
      <c r="B66" s="2" t="s">
        <v>12</v>
      </c>
      <c r="C66" s="2" t="s">
        <v>16</v>
      </c>
      <c r="D66" s="5" t="s">
        <v>296</v>
      </c>
      <c r="E66" s="5" t="s">
        <v>280</v>
      </c>
      <c r="F66" s="3">
        <v>325</v>
      </c>
      <c r="G66" s="3">
        <v>325.10000000000002</v>
      </c>
      <c r="H66" s="3">
        <v>325.10000000000002</v>
      </c>
    </row>
    <row r="67" spans="1:8" ht="97.5" customHeight="1" x14ac:dyDescent="0.2">
      <c r="A67" s="47" t="s">
        <v>276</v>
      </c>
      <c r="B67" s="2" t="s">
        <v>12</v>
      </c>
      <c r="C67" s="2" t="s">
        <v>16</v>
      </c>
      <c r="D67" s="5" t="s">
        <v>296</v>
      </c>
      <c r="E67" s="5" t="s">
        <v>281</v>
      </c>
      <c r="F67" s="3">
        <v>98.2</v>
      </c>
      <c r="G67" s="3">
        <v>98.2</v>
      </c>
      <c r="H67" s="3">
        <v>98.2</v>
      </c>
    </row>
    <row r="68" spans="1:8" ht="45" customHeight="1" x14ac:dyDescent="0.35">
      <c r="A68" s="32" t="s">
        <v>290</v>
      </c>
      <c r="B68" s="2" t="s">
        <v>12</v>
      </c>
      <c r="C68" s="2" t="s">
        <v>16</v>
      </c>
      <c r="D68" s="5" t="s">
        <v>296</v>
      </c>
      <c r="E68" s="5" t="s">
        <v>291</v>
      </c>
      <c r="F68" s="3">
        <v>330</v>
      </c>
      <c r="G68" s="3">
        <v>330</v>
      </c>
      <c r="H68" s="3">
        <v>330</v>
      </c>
    </row>
    <row r="69" spans="1:8" ht="34.5" customHeight="1" x14ac:dyDescent="0.2">
      <c r="A69" s="4" t="s">
        <v>277</v>
      </c>
      <c r="B69" s="2" t="s">
        <v>12</v>
      </c>
      <c r="C69" s="2" t="s">
        <v>16</v>
      </c>
      <c r="D69" s="5" t="s">
        <v>296</v>
      </c>
      <c r="E69" s="5" t="s">
        <v>271</v>
      </c>
      <c r="F69" s="3">
        <v>875</v>
      </c>
      <c r="G69" s="3">
        <v>910</v>
      </c>
      <c r="H69" s="3">
        <v>910</v>
      </c>
    </row>
    <row r="70" spans="1:8" ht="31.5" customHeight="1" x14ac:dyDescent="0.2">
      <c r="A70" s="45" t="s">
        <v>113</v>
      </c>
      <c r="B70" s="2" t="s">
        <v>12</v>
      </c>
      <c r="C70" s="2" t="s">
        <v>16</v>
      </c>
      <c r="D70" s="5" t="s">
        <v>296</v>
      </c>
      <c r="E70" s="5" t="s">
        <v>112</v>
      </c>
      <c r="F70" s="3">
        <v>0</v>
      </c>
      <c r="G70" s="3">
        <v>0</v>
      </c>
      <c r="H70" s="3">
        <v>0</v>
      </c>
    </row>
    <row r="71" spans="1:8" ht="194.25" customHeight="1" x14ac:dyDescent="0.2">
      <c r="A71" s="53" t="s">
        <v>147</v>
      </c>
      <c r="B71" s="43" t="s">
        <v>12</v>
      </c>
      <c r="C71" s="2" t="s">
        <v>16</v>
      </c>
      <c r="D71" s="2" t="s">
        <v>88</v>
      </c>
      <c r="E71" s="5"/>
      <c r="F71" s="3">
        <f>F72</f>
        <v>5017.5</v>
      </c>
      <c r="G71" s="40">
        <f>G72</f>
        <v>4777.5</v>
      </c>
      <c r="H71" s="3">
        <f>H72</f>
        <v>4777.5</v>
      </c>
    </row>
    <row r="72" spans="1:8" ht="77.25" customHeight="1" x14ac:dyDescent="0.2">
      <c r="A72" s="44" t="s">
        <v>45</v>
      </c>
      <c r="B72" s="2" t="s">
        <v>12</v>
      </c>
      <c r="C72" s="2" t="s">
        <v>16</v>
      </c>
      <c r="D72" s="5" t="s">
        <v>299</v>
      </c>
      <c r="E72" s="5" t="s">
        <v>11</v>
      </c>
      <c r="F72" s="3">
        <f>F73+F74+F75+F76</f>
        <v>5017.5</v>
      </c>
      <c r="G72" s="3">
        <f t="shared" ref="G72:H72" si="14">G73+G74+G75+G76</f>
        <v>4777.5</v>
      </c>
      <c r="H72" s="3">
        <f t="shared" si="14"/>
        <v>4777.5</v>
      </c>
    </row>
    <row r="73" spans="1:8" ht="54.75" customHeight="1" x14ac:dyDescent="0.2">
      <c r="A73" s="47" t="s">
        <v>275</v>
      </c>
      <c r="B73" s="2" t="s">
        <v>12</v>
      </c>
      <c r="C73" s="2" t="s">
        <v>16</v>
      </c>
      <c r="D73" s="5" t="s">
        <v>198</v>
      </c>
      <c r="E73" s="5" t="s">
        <v>280</v>
      </c>
      <c r="F73" s="3">
        <v>3623.3</v>
      </c>
      <c r="G73" s="3">
        <v>3623.3</v>
      </c>
      <c r="H73" s="3">
        <v>3623.3</v>
      </c>
    </row>
    <row r="74" spans="1:8" ht="107.25" customHeight="1" x14ac:dyDescent="0.2">
      <c r="A74" s="47" t="s">
        <v>276</v>
      </c>
      <c r="B74" s="2" t="s">
        <v>12</v>
      </c>
      <c r="C74" s="2" t="s">
        <v>16</v>
      </c>
      <c r="D74" s="5" t="s">
        <v>198</v>
      </c>
      <c r="E74" s="5" t="s">
        <v>281</v>
      </c>
      <c r="F74" s="3">
        <v>1094.2</v>
      </c>
      <c r="G74" s="3">
        <v>1094.2</v>
      </c>
      <c r="H74" s="3">
        <v>1094.2</v>
      </c>
    </row>
    <row r="75" spans="1:8" ht="32.25" customHeight="1" x14ac:dyDescent="0.2">
      <c r="A75" s="4" t="s">
        <v>277</v>
      </c>
      <c r="B75" s="2" t="s">
        <v>12</v>
      </c>
      <c r="C75" s="2" t="s">
        <v>16</v>
      </c>
      <c r="D75" s="5" t="s">
        <v>199</v>
      </c>
      <c r="E75" s="5" t="s">
        <v>271</v>
      </c>
      <c r="F75" s="3">
        <v>290</v>
      </c>
      <c r="G75" s="40">
        <v>50</v>
      </c>
      <c r="H75" s="3">
        <v>50</v>
      </c>
    </row>
    <row r="76" spans="1:8" ht="23.25" customHeight="1" x14ac:dyDescent="0.2">
      <c r="A76" s="4" t="s">
        <v>113</v>
      </c>
      <c r="B76" s="2" t="s">
        <v>12</v>
      </c>
      <c r="C76" s="2" t="s">
        <v>16</v>
      </c>
      <c r="D76" s="5" t="s">
        <v>199</v>
      </c>
      <c r="E76" s="5" t="s">
        <v>112</v>
      </c>
      <c r="F76" s="3">
        <v>10</v>
      </c>
      <c r="G76" s="3">
        <v>10</v>
      </c>
      <c r="H76" s="3">
        <v>10</v>
      </c>
    </row>
    <row r="77" spans="1:8" ht="46.5" customHeight="1" x14ac:dyDescent="0.2">
      <c r="A77" s="4" t="s">
        <v>219</v>
      </c>
      <c r="B77" s="2" t="s">
        <v>12</v>
      </c>
      <c r="C77" s="2" t="s">
        <v>24</v>
      </c>
      <c r="D77" s="5"/>
      <c r="E77" s="5"/>
      <c r="F77" s="3">
        <f>F78</f>
        <v>0</v>
      </c>
      <c r="G77" s="3">
        <f t="shared" ref="G77:H78" si="15">G78</f>
        <v>0</v>
      </c>
      <c r="H77" s="3">
        <f t="shared" si="15"/>
        <v>0</v>
      </c>
    </row>
    <row r="78" spans="1:8" ht="75" customHeight="1" x14ac:dyDescent="0.2">
      <c r="A78" s="4" t="s">
        <v>256</v>
      </c>
      <c r="B78" s="2" t="s">
        <v>12</v>
      </c>
      <c r="C78" s="2" t="s">
        <v>24</v>
      </c>
      <c r="D78" s="5" t="s">
        <v>257</v>
      </c>
      <c r="E78" s="5"/>
      <c r="F78" s="3">
        <f>F79</f>
        <v>0</v>
      </c>
      <c r="G78" s="3">
        <f t="shared" si="15"/>
        <v>0</v>
      </c>
      <c r="H78" s="3">
        <f t="shared" si="15"/>
        <v>0</v>
      </c>
    </row>
    <row r="79" spans="1:8" ht="75" customHeight="1" x14ac:dyDescent="0.2">
      <c r="A79" s="4" t="s">
        <v>258</v>
      </c>
      <c r="B79" s="2" t="s">
        <v>12</v>
      </c>
      <c r="C79" s="2" t="s">
        <v>24</v>
      </c>
      <c r="D79" s="5" t="s">
        <v>259</v>
      </c>
      <c r="E79" s="5" t="s">
        <v>110</v>
      </c>
      <c r="F79" s="3">
        <v>0</v>
      </c>
      <c r="G79" s="3">
        <v>0</v>
      </c>
      <c r="H79" s="3">
        <v>0</v>
      </c>
    </row>
    <row r="80" spans="1:8" ht="23.25" x14ac:dyDescent="0.2">
      <c r="A80" s="4" t="s">
        <v>18</v>
      </c>
      <c r="B80" s="2" t="s">
        <v>12</v>
      </c>
      <c r="C80" s="2" t="s">
        <v>5</v>
      </c>
      <c r="D80" s="5" t="s">
        <v>11</v>
      </c>
      <c r="E80" s="5" t="s">
        <v>11</v>
      </c>
      <c r="F80" s="3">
        <f>F81</f>
        <v>2000</v>
      </c>
      <c r="G80" s="3">
        <f t="shared" ref="G80:H80" si="16">G81</f>
        <v>2000</v>
      </c>
      <c r="H80" s="3">
        <f t="shared" si="16"/>
        <v>2000</v>
      </c>
    </row>
    <row r="81" spans="1:8" ht="69.75" x14ac:dyDescent="0.2">
      <c r="A81" s="4" t="s">
        <v>89</v>
      </c>
      <c r="B81" s="2" t="s">
        <v>12</v>
      </c>
      <c r="C81" s="2" t="s">
        <v>5</v>
      </c>
      <c r="D81" s="5" t="s">
        <v>87</v>
      </c>
      <c r="E81" s="5"/>
      <c r="F81" s="3">
        <f>F82</f>
        <v>2000</v>
      </c>
      <c r="G81" s="3">
        <f t="shared" ref="G81:H81" si="17">G82</f>
        <v>2000</v>
      </c>
      <c r="H81" s="3">
        <f t="shared" si="17"/>
        <v>2000</v>
      </c>
    </row>
    <row r="82" spans="1:8" ht="30.75" customHeight="1" x14ac:dyDescent="0.2">
      <c r="A82" s="4" t="s">
        <v>47</v>
      </c>
      <c r="B82" s="2" t="s">
        <v>12</v>
      </c>
      <c r="C82" s="2" t="s">
        <v>5</v>
      </c>
      <c r="D82" s="5" t="s">
        <v>46</v>
      </c>
      <c r="E82" s="5" t="s">
        <v>11</v>
      </c>
      <c r="F82" s="3">
        <f>F83</f>
        <v>2000</v>
      </c>
      <c r="G82" s="3">
        <f t="shared" ref="G82:H82" si="18">G83</f>
        <v>2000</v>
      </c>
      <c r="H82" s="3">
        <f t="shared" si="18"/>
        <v>2000</v>
      </c>
    </row>
    <row r="83" spans="1:8" ht="69.75" x14ac:dyDescent="0.2">
      <c r="A83" s="4" t="s">
        <v>114</v>
      </c>
      <c r="B83" s="2" t="s">
        <v>12</v>
      </c>
      <c r="C83" s="2" t="s">
        <v>5</v>
      </c>
      <c r="D83" s="5" t="s">
        <v>46</v>
      </c>
      <c r="E83" s="5" t="s">
        <v>182</v>
      </c>
      <c r="F83" s="3">
        <v>2000</v>
      </c>
      <c r="G83" s="3">
        <v>2000</v>
      </c>
      <c r="H83" s="3">
        <v>2000</v>
      </c>
    </row>
    <row r="84" spans="1:8" ht="27.75" customHeight="1" x14ac:dyDescent="0.2">
      <c r="A84" s="4" t="s">
        <v>19</v>
      </c>
      <c r="B84" s="2" t="s">
        <v>12</v>
      </c>
      <c r="C84" s="2" t="s">
        <v>7</v>
      </c>
      <c r="D84" s="5" t="s">
        <v>11</v>
      </c>
      <c r="E84" s="5" t="s">
        <v>11</v>
      </c>
      <c r="F84" s="3">
        <f>F85+F88+F99+F101+F103</f>
        <v>26540.9</v>
      </c>
      <c r="G84" s="3">
        <f t="shared" ref="G84:H84" si="19">G85+G88+G99+G101+G103</f>
        <v>21010.7</v>
      </c>
      <c r="H84" s="3">
        <f t="shared" si="19"/>
        <v>20923.2</v>
      </c>
    </row>
    <row r="85" spans="1:8" ht="48.75" customHeight="1" x14ac:dyDescent="0.2">
      <c r="A85" s="4" t="s">
        <v>122</v>
      </c>
      <c r="B85" s="2" t="s">
        <v>12</v>
      </c>
      <c r="C85" s="2" t="s">
        <v>7</v>
      </c>
      <c r="D85" s="2" t="s">
        <v>123</v>
      </c>
      <c r="E85" s="2"/>
      <c r="F85" s="3">
        <f>F86</f>
        <v>100</v>
      </c>
      <c r="G85" s="3">
        <f t="shared" ref="G85:H86" si="20">G86</f>
        <v>100</v>
      </c>
      <c r="H85" s="3">
        <f t="shared" si="20"/>
        <v>100</v>
      </c>
    </row>
    <row r="86" spans="1:8" ht="53.25" customHeight="1" x14ac:dyDescent="0.2">
      <c r="A86" s="4" t="s">
        <v>125</v>
      </c>
      <c r="B86" s="6" t="s">
        <v>12</v>
      </c>
      <c r="C86" s="6" t="s">
        <v>7</v>
      </c>
      <c r="D86" s="6" t="s">
        <v>124</v>
      </c>
      <c r="E86" s="6"/>
      <c r="F86" s="3">
        <f>F87</f>
        <v>100</v>
      </c>
      <c r="G86" s="3">
        <f t="shared" si="20"/>
        <v>100</v>
      </c>
      <c r="H86" s="3">
        <f t="shared" si="20"/>
        <v>100</v>
      </c>
    </row>
    <row r="87" spans="1:8" ht="32.25" customHeight="1" x14ac:dyDescent="0.2">
      <c r="A87" s="4" t="s">
        <v>277</v>
      </c>
      <c r="B87" s="6" t="s">
        <v>12</v>
      </c>
      <c r="C87" s="6" t="s">
        <v>7</v>
      </c>
      <c r="D87" s="6" t="s">
        <v>124</v>
      </c>
      <c r="E87" s="6" t="s">
        <v>271</v>
      </c>
      <c r="F87" s="7">
        <v>100</v>
      </c>
      <c r="G87" s="7">
        <v>100</v>
      </c>
      <c r="H87" s="7">
        <v>100</v>
      </c>
    </row>
    <row r="88" spans="1:8" ht="39" customHeight="1" x14ac:dyDescent="0.2">
      <c r="A88" s="4" t="s">
        <v>202</v>
      </c>
      <c r="B88" s="2" t="s">
        <v>12</v>
      </c>
      <c r="C88" s="2" t="s">
        <v>7</v>
      </c>
      <c r="D88" s="5" t="s">
        <v>265</v>
      </c>
      <c r="E88" s="5"/>
      <c r="F88" s="3">
        <f>F89+F97</f>
        <v>10869</v>
      </c>
      <c r="G88" s="3">
        <f t="shared" ref="G88:H88" si="21">G89+G97</f>
        <v>10869</v>
      </c>
      <c r="H88" s="3">
        <f t="shared" si="21"/>
        <v>10869</v>
      </c>
    </row>
    <row r="89" spans="1:8" ht="79.5" customHeight="1" x14ac:dyDescent="0.2">
      <c r="A89" s="4" t="s">
        <v>45</v>
      </c>
      <c r="B89" s="2" t="s">
        <v>12</v>
      </c>
      <c r="C89" s="2" t="s">
        <v>7</v>
      </c>
      <c r="D89" s="5" t="s">
        <v>301</v>
      </c>
      <c r="E89" s="5"/>
      <c r="F89" s="3">
        <f>F90+F91+F92+F93+F94+F95</f>
        <v>9789</v>
      </c>
      <c r="G89" s="3">
        <f t="shared" ref="G89:H89" si="22">G90+G91+G92+G93+G94+G95</f>
        <v>9789</v>
      </c>
      <c r="H89" s="3">
        <f t="shared" si="22"/>
        <v>9789</v>
      </c>
    </row>
    <row r="90" spans="1:8" ht="52.5" customHeight="1" x14ac:dyDescent="0.2">
      <c r="A90" s="4" t="s">
        <v>275</v>
      </c>
      <c r="B90" s="2" t="s">
        <v>12</v>
      </c>
      <c r="C90" s="2" t="s">
        <v>7</v>
      </c>
      <c r="D90" s="5" t="s">
        <v>200</v>
      </c>
      <c r="E90" s="5" t="s">
        <v>280</v>
      </c>
      <c r="F90" s="3">
        <v>6366</v>
      </c>
      <c r="G90" s="3">
        <v>6366</v>
      </c>
      <c r="H90" s="3">
        <v>6366</v>
      </c>
    </row>
    <row r="91" spans="1:8" ht="100.5" customHeight="1" x14ac:dyDescent="0.2">
      <c r="A91" s="47" t="s">
        <v>276</v>
      </c>
      <c r="B91" s="2" t="s">
        <v>12</v>
      </c>
      <c r="C91" s="2" t="s">
        <v>7</v>
      </c>
      <c r="D91" s="5" t="s">
        <v>200</v>
      </c>
      <c r="E91" s="5" t="s">
        <v>281</v>
      </c>
      <c r="F91" s="3">
        <v>1922.5</v>
      </c>
      <c r="G91" s="3">
        <v>1922.5</v>
      </c>
      <c r="H91" s="3">
        <v>1922.5</v>
      </c>
    </row>
    <row r="92" spans="1:8" ht="51" customHeight="1" x14ac:dyDescent="0.2">
      <c r="A92" s="47" t="s">
        <v>275</v>
      </c>
      <c r="B92" s="2" t="s">
        <v>12</v>
      </c>
      <c r="C92" s="2" t="s">
        <v>7</v>
      </c>
      <c r="D92" s="5" t="s">
        <v>201</v>
      </c>
      <c r="E92" s="5" t="s">
        <v>280</v>
      </c>
      <c r="F92" s="3">
        <v>778.8</v>
      </c>
      <c r="G92" s="3">
        <v>778.8</v>
      </c>
      <c r="H92" s="3">
        <v>778.8</v>
      </c>
    </row>
    <row r="93" spans="1:8" ht="97.5" customHeight="1" x14ac:dyDescent="0.2">
      <c r="A93" s="47" t="s">
        <v>276</v>
      </c>
      <c r="B93" s="2" t="s">
        <v>12</v>
      </c>
      <c r="C93" s="2" t="s">
        <v>7</v>
      </c>
      <c r="D93" s="5" t="s">
        <v>201</v>
      </c>
      <c r="E93" s="5" t="s">
        <v>281</v>
      </c>
      <c r="F93" s="3">
        <v>235.2</v>
      </c>
      <c r="G93" s="3">
        <v>235.2</v>
      </c>
      <c r="H93" s="3">
        <v>235.2</v>
      </c>
    </row>
    <row r="94" spans="1:8" ht="71.25" customHeight="1" x14ac:dyDescent="0.2">
      <c r="A94" s="47" t="s">
        <v>290</v>
      </c>
      <c r="B94" s="2" t="s">
        <v>12</v>
      </c>
      <c r="C94" s="2" t="s">
        <v>7</v>
      </c>
      <c r="D94" s="5" t="s">
        <v>201</v>
      </c>
      <c r="E94" s="5" t="s">
        <v>291</v>
      </c>
      <c r="F94" s="3">
        <v>146.5</v>
      </c>
      <c r="G94" s="3">
        <v>146.5</v>
      </c>
      <c r="H94" s="3">
        <v>146.5</v>
      </c>
    </row>
    <row r="95" spans="1:8" ht="39.75" customHeight="1" x14ac:dyDescent="0.2">
      <c r="A95" s="4" t="s">
        <v>277</v>
      </c>
      <c r="B95" s="2" t="s">
        <v>12</v>
      </c>
      <c r="C95" s="2" t="s">
        <v>7</v>
      </c>
      <c r="D95" s="5" t="s">
        <v>201</v>
      </c>
      <c r="E95" s="5" t="s">
        <v>271</v>
      </c>
      <c r="F95" s="3">
        <v>340</v>
      </c>
      <c r="G95" s="3">
        <v>340</v>
      </c>
      <c r="H95" s="3">
        <v>340</v>
      </c>
    </row>
    <row r="96" spans="1:8" ht="28.5" customHeight="1" x14ac:dyDescent="0.2">
      <c r="A96" s="4" t="s">
        <v>113</v>
      </c>
      <c r="B96" s="2" t="s">
        <v>12</v>
      </c>
      <c r="C96" s="2" t="s">
        <v>7</v>
      </c>
      <c r="D96" s="5" t="s">
        <v>201</v>
      </c>
      <c r="E96" s="5" t="s">
        <v>112</v>
      </c>
      <c r="F96" s="3">
        <v>0</v>
      </c>
      <c r="G96" s="40">
        <v>0</v>
      </c>
      <c r="H96" s="3">
        <v>0</v>
      </c>
    </row>
    <row r="97" spans="1:8" ht="221.25" customHeight="1" x14ac:dyDescent="0.2">
      <c r="A97" s="4" t="s">
        <v>224</v>
      </c>
      <c r="B97" s="2" t="s">
        <v>12</v>
      </c>
      <c r="C97" s="2" t="s">
        <v>7</v>
      </c>
      <c r="D97" s="5" t="s">
        <v>225</v>
      </c>
      <c r="E97" s="5"/>
      <c r="F97" s="3">
        <f>F98</f>
        <v>1080</v>
      </c>
      <c r="G97" s="3">
        <f t="shared" ref="G97:H97" si="23">G98</f>
        <v>1080</v>
      </c>
      <c r="H97" s="3">
        <f t="shared" si="23"/>
        <v>1080</v>
      </c>
    </row>
    <row r="98" spans="1:8" ht="33" customHeight="1" x14ac:dyDescent="0.2">
      <c r="A98" s="4" t="s">
        <v>277</v>
      </c>
      <c r="B98" s="2" t="s">
        <v>12</v>
      </c>
      <c r="C98" s="2" t="s">
        <v>7</v>
      </c>
      <c r="D98" s="5" t="s">
        <v>225</v>
      </c>
      <c r="E98" s="5" t="s">
        <v>271</v>
      </c>
      <c r="F98" s="3">
        <v>1080</v>
      </c>
      <c r="G98" s="3">
        <v>1080</v>
      </c>
      <c r="H98" s="3">
        <v>1080</v>
      </c>
    </row>
    <row r="99" spans="1:8" ht="48" customHeight="1" x14ac:dyDescent="0.2">
      <c r="A99" s="64" t="s">
        <v>189</v>
      </c>
      <c r="B99" s="27" t="s">
        <v>12</v>
      </c>
      <c r="C99" s="27" t="s">
        <v>7</v>
      </c>
      <c r="D99" s="27" t="s">
        <v>190</v>
      </c>
      <c r="E99" s="27"/>
      <c r="F99" s="3">
        <f>F100</f>
        <v>400</v>
      </c>
      <c r="G99" s="3">
        <f t="shared" ref="G99:H99" si="24">G100</f>
        <v>400</v>
      </c>
      <c r="H99" s="3">
        <f t="shared" si="24"/>
        <v>0</v>
      </c>
    </row>
    <row r="100" spans="1:8" ht="37.5" customHeight="1" x14ac:dyDescent="0.2">
      <c r="A100" s="64" t="s">
        <v>277</v>
      </c>
      <c r="B100" s="27" t="s">
        <v>12</v>
      </c>
      <c r="C100" s="27" t="s">
        <v>7</v>
      </c>
      <c r="D100" s="27" t="s">
        <v>190</v>
      </c>
      <c r="E100" s="27" t="s">
        <v>271</v>
      </c>
      <c r="F100" s="3">
        <v>400</v>
      </c>
      <c r="G100" s="3">
        <v>400</v>
      </c>
      <c r="H100" s="3">
        <v>0</v>
      </c>
    </row>
    <row r="101" spans="1:8" ht="47.25" customHeight="1" x14ac:dyDescent="0.2">
      <c r="A101" s="4" t="s">
        <v>49</v>
      </c>
      <c r="B101" s="2" t="s">
        <v>12</v>
      </c>
      <c r="C101" s="2" t="s">
        <v>7</v>
      </c>
      <c r="D101" s="5" t="s">
        <v>48</v>
      </c>
      <c r="E101" s="5"/>
      <c r="F101" s="3">
        <f>F102</f>
        <v>230</v>
      </c>
      <c r="G101" s="40">
        <f>G102</f>
        <v>0</v>
      </c>
      <c r="H101" s="3">
        <f>H102</f>
        <v>0</v>
      </c>
    </row>
    <row r="102" spans="1:8" ht="27" customHeight="1" x14ac:dyDescent="0.2">
      <c r="A102" s="4" t="s">
        <v>113</v>
      </c>
      <c r="B102" s="2" t="s">
        <v>12</v>
      </c>
      <c r="C102" s="2" t="s">
        <v>7</v>
      </c>
      <c r="D102" s="5" t="s">
        <v>48</v>
      </c>
      <c r="E102" s="5" t="s">
        <v>112</v>
      </c>
      <c r="F102" s="3">
        <v>230</v>
      </c>
      <c r="G102" s="3">
        <v>0</v>
      </c>
      <c r="H102" s="3">
        <v>0</v>
      </c>
    </row>
    <row r="103" spans="1:8" ht="45.75" customHeight="1" x14ac:dyDescent="0.2">
      <c r="A103" s="4" t="s">
        <v>156</v>
      </c>
      <c r="B103" s="2" t="s">
        <v>12</v>
      </c>
      <c r="C103" s="2" t="s">
        <v>7</v>
      </c>
      <c r="D103" s="2" t="s">
        <v>129</v>
      </c>
      <c r="E103" s="2"/>
      <c r="F103" s="3">
        <f>F104+F108+F110+F113</f>
        <v>14941.9</v>
      </c>
      <c r="G103" s="3">
        <f t="shared" ref="G103:H103" si="25">G104+G108+G110+G113</f>
        <v>9641.7000000000007</v>
      </c>
      <c r="H103" s="3">
        <f t="shared" si="25"/>
        <v>9954.2000000000007</v>
      </c>
    </row>
    <row r="104" spans="1:8" ht="196.5" customHeight="1" x14ac:dyDescent="0.2">
      <c r="A104" s="11" t="s">
        <v>155</v>
      </c>
      <c r="B104" s="2" t="s">
        <v>12</v>
      </c>
      <c r="C104" s="2" t="s">
        <v>7</v>
      </c>
      <c r="D104" s="5" t="s">
        <v>50</v>
      </c>
      <c r="E104" s="5"/>
      <c r="F104" s="3">
        <f>F105+F106+F107</f>
        <v>6986</v>
      </c>
      <c r="G104" s="3">
        <f t="shared" ref="G104:H104" si="26">G105+G106+G107</f>
        <v>7271.7000000000007</v>
      </c>
      <c r="H104" s="3">
        <f t="shared" si="26"/>
        <v>7584.2000000000007</v>
      </c>
    </row>
    <row r="105" spans="1:8" ht="76.5" customHeight="1" x14ac:dyDescent="0.2">
      <c r="A105" s="47" t="s">
        <v>45</v>
      </c>
      <c r="B105" s="2" t="s">
        <v>12</v>
      </c>
      <c r="C105" s="2" t="s">
        <v>7</v>
      </c>
      <c r="D105" s="5" t="s">
        <v>50</v>
      </c>
      <c r="E105" s="5" t="s">
        <v>280</v>
      </c>
      <c r="F105" s="3">
        <v>3130.5</v>
      </c>
      <c r="G105" s="3">
        <v>3130.5</v>
      </c>
      <c r="H105" s="3">
        <v>3130.5</v>
      </c>
    </row>
    <row r="106" spans="1:8" ht="61.5" customHeight="1" x14ac:dyDescent="0.2">
      <c r="A106" s="47" t="s">
        <v>275</v>
      </c>
      <c r="B106" s="2" t="s">
        <v>12</v>
      </c>
      <c r="C106" s="2" t="s">
        <v>7</v>
      </c>
      <c r="D106" s="5" t="s">
        <v>50</v>
      </c>
      <c r="E106" s="5" t="s">
        <v>281</v>
      </c>
      <c r="F106" s="3">
        <v>945.4</v>
      </c>
      <c r="G106" s="3">
        <v>945.4</v>
      </c>
      <c r="H106" s="3">
        <v>945.4</v>
      </c>
    </row>
    <row r="107" spans="1:8" ht="31.5" customHeight="1" x14ac:dyDescent="0.2">
      <c r="A107" s="4" t="s">
        <v>277</v>
      </c>
      <c r="B107" s="2" t="s">
        <v>12</v>
      </c>
      <c r="C107" s="2" t="s">
        <v>7</v>
      </c>
      <c r="D107" s="5" t="s">
        <v>50</v>
      </c>
      <c r="E107" s="5" t="s">
        <v>271</v>
      </c>
      <c r="F107" s="3">
        <v>2910.1</v>
      </c>
      <c r="G107" s="3">
        <v>3195.8</v>
      </c>
      <c r="H107" s="3">
        <v>3508.3</v>
      </c>
    </row>
    <row r="108" spans="1:8" ht="381.75" customHeight="1" x14ac:dyDescent="0.2">
      <c r="A108" s="12" t="s">
        <v>154</v>
      </c>
      <c r="B108" s="2" t="s">
        <v>12</v>
      </c>
      <c r="C108" s="2" t="s">
        <v>7</v>
      </c>
      <c r="D108" s="5" t="s">
        <v>102</v>
      </c>
      <c r="E108" s="5"/>
      <c r="F108" s="3">
        <f>F109</f>
        <v>3</v>
      </c>
      <c r="G108" s="3">
        <f t="shared" ref="G108:H108" si="27">G109</f>
        <v>3</v>
      </c>
      <c r="H108" s="3">
        <f t="shared" si="27"/>
        <v>3</v>
      </c>
    </row>
    <row r="109" spans="1:8" ht="69" customHeight="1" x14ac:dyDescent="0.2">
      <c r="A109" s="4" t="s">
        <v>114</v>
      </c>
      <c r="B109" s="2" t="s">
        <v>12</v>
      </c>
      <c r="C109" s="2" t="s">
        <v>7</v>
      </c>
      <c r="D109" s="5" t="s">
        <v>102</v>
      </c>
      <c r="E109" s="5" t="s">
        <v>271</v>
      </c>
      <c r="F109" s="3">
        <v>3</v>
      </c>
      <c r="G109" s="40">
        <v>3</v>
      </c>
      <c r="H109" s="3">
        <v>3</v>
      </c>
    </row>
    <row r="110" spans="1:8" ht="74.25" customHeight="1" x14ac:dyDescent="0.2">
      <c r="A110" s="4" t="s">
        <v>45</v>
      </c>
      <c r="B110" s="2" t="s">
        <v>12</v>
      </c>
      <c r="C110" s="2" t="s">
        <v>7</v>
      </c>
      <c r="D110" s="2" t="s">
        <v>300</v>
      </c>
      <c r="E110" s="2"/>
      <c r="F110" s="3">
        <f>F111+F112</f>
        <v>2367</v>
      </c>
      <c r="G110" s="3">
        <f t="shared" ref="G110:H110" si="28">G111+G112</f>
        <v>2367</v>
      </c>
      <c r="H110" s="3">
        <f t="shared" si="28"/>
        <v>2367</v>
      </c>
    </row>
    <row r="111" spans="1:8" ht="87" customHeight="1" x14ac:dyDescent="0.2">
      <c r="A111" s="47" t="s">
        <v>45</v>
      </c>
      <c r="B111" s="2" t="s">
        <v>12</v>
      </c>
      <c r="C111" s="2" t="s">
        <v>7</v>
      </c>
      <c r="D111" s="2" t="s">
        <v>300</v>
      </c>
      <c r="E111" s="2" t="s">
        <v>280</v>
      </c>
      <c r="F111" s="3">
        <v>1818</v>
      </c>
      <c r="G111" s="3">
        <v>1818</v>
      </c>
      <c r="H111" s="3">
        <v>1818</v>
      </c>
    </row>
    <row r="112" spans="1:8" ht="57.75" customHeight="1" x14ac:dyDescent="0.2">
      <c r="A112" s="47" t="s">
        <v>275</v>
      </c>
      <c r="B112" s="2" t="s">
        <v>12</v>
      </c>
      <c r="C112" s="2" t="s">
        <v>7</v>
      </c>
      <c r="D112" s="2" t="s">
        <v>300</v>
      </c>
      <c r="E112" s="2" t="s">
        <v>281</v>
      </c>
      <c r="F112" s="3">
        <v>549</v>
      </c>
      <c r="G112" s="3">
        <v>549</v>
      </c>
      <c r="H112" s="3">
        <v>549</v>
      </c>
    </row>
    <row r="113" spans="1:8" ht="72.75" customHeight="1" x14ac:dyDescent="0.2">
      <c r="A113" s="47" t="s">
        <v>276</v>
      </c>
      <c r="B113" s="2" t="s">
        <v>12</v>
      </c>
      <c r="C113" s="2" t="s">
        <v>7</v>
      </c>
      <c r="D113" s="2" t="s">
        <v>181</v>
      </c>
      <c r="E113" s="2"/>
      <c r="F113" s="3">
        <f>F114</f>
        <v>5585.9</v>
      </c>
      <c r="G113" s="3">
        <v>0</v>
      </c>
      <c r="H113" s="3">
        <v>0</v>
      </c>
    </row>
    <row r="114" spans="1:8" ht="27" customHeight="1" x14ac:dyDescent="0.2">
      <c r="A114" s="47" t="s">
        <v>180</v>
      </c>
      <c r="B114" s="2" t="s">
        <v>12</v>
      </c>
      <c r="C114" s="2" t="s">
        <v>7</v>
      </c>
      <c r="D114" s="2" t="s">
        <v>181</v>
      </c>
      <c r="E114" s="2" t="s">
        <v>182</v>
      </c>
      <c r="F114" s="3">
        <v>5585.9</v>
      </c>
      <c r="G114" s="3">
        <v>0</v>
      </c>
      <c r="H114" s="3">
        <v>0</v>
      </c>
    </row>
    <row r="115" spans="1:8" ht="51" customHeight="1" x14ac:dyDescent="0.2">
      <c r="A115" s="29" t="s">
        <v>170</v>
      </c>
      <c r="B115" s="13" t="s">
        <v>13</v>
      </c>
      <c r="C115" s="13"/>
      <c r="D115" s="30" t="s">
        <v>11</v>
      </c>
      <c r="E115" s="30" t="s">
        <v>11</v>
      </c>
      <c r="F115" s="31">
        <f>F116</f>
        <v>10973.2</v>
      </c>
      <c r="G115" s="39">
        <f>G116</f>
        <v>11673.2</v>
      </c>
      <c r="H115" s="31">
        <f>H116</f>
        <v>4973.2</v>
      </c>
    </row>
    <row r="116" spans="1:8" ht="99" customHeight="1" x14ac:dyDescent="0.2">
      <c r="A116" s="4" t="s">
        <v>169</v>
      </c>
      <c r="B116" s="2" t="s">
        <v>13</v>
      </c>
      <c r="C116" s="2" t="s">
        <v>4</v>
      </c>
      <c r="D116" s="5"/>
      <c r="E116" s="5"/>
      <c r="F116" s="3">
        <f>F117+F122+F126</f>
        <v>10973.2</v>
      </c>
      <c r="G116" s="3">
        <f t="shared" ref="G116:H116" si="29">G117+G122+G126</f>
        <v>11673.2</v>
      </c>
      <c r="H116" s="3">
        <f t="shared" si="29"/>
        <v>4973.2</v>
      </c>
    </row>
    <row r="117" spans="1:8" ht="59.25" customHeight="1" x14ac:dyDescent="0.2">
      <c r="A117" s="4" t="s">
        <v>93</v>
      </c>
      <c r="B117" s="2" t="s">
        <v>13</v>
      </c>
      <c r="C117" s="2" t="s">
        <v>4</v>
      </c>
      <c r="D117" s="5" t="s">
        <v>92</v>
      </c>
      <c r="E117" s="5"/>
      <c r="F117" s="3">
        <f>F118</f>
        <v>1531.7</v>
      </c>
      <c r="G117" s="40">
        <f>G118</f>
        <v>1931.7</v>
      </c>
      <c r="H117" s="3">
        <f>H118</f>
        <v>1731.7</v>
      </c>
    </row>
    <row r="118" spans="1:8" ht="84.75" customHeight="1" x14ac:dyDescent="0.2">
      <c r="A118" s="4" t="s">
        <v>45</v>
      </c>
      <c r="B118" s="2" t="s">
        <v>13</v>
      </c>
      <c r="C118" s="2" t="s">
        <v>4</v>
      </c>
      <c r="D118" s="2" t="s">
        <v>213</v>
      </c>
      <c r="E118" s="5"/>
      <c r="F118" s="3">
        <f>F119+F120+F121</f>
        <v>1531.7</v>
      </c>
      <c r="G118" s="3">
        <f t="shared" ref="G118:H118" si="30">G119+G120+G121</f>
        <v>1931.7</v>
      </c>
      <c r="H118" s="3">
        <f t="shared" si="30"/>
        <v>1731.7</v>
      </c>
    </row>
    <row r="119" spans="1:8" ht="57" customHeight="1" x14ac:dyDescent="0.2">
      <c r="A119" s="47" t="s">
        <v>275</v>
      </c>
      <c r="B119" s="2" t="s">
        <v>13</v>
      </c>
      <c r="C119" s="2" t="s">
        <v>4</v>
      </c>
      <c r="D119" s="2" t="s">
        <v>212</v>
      </c>
      <c r="E119" s="5" t="s">
        <v>280</v>
      </c>
      <c r="F119" s="3">
        <v>1176.4000000000001</v>
      </c>
      <c r="G119" s="3">
        <v>1176.4000000000001</v>
      </c>
      <c r="H119" s="3">
        <v>1176.4000000000001</v>
      </c>
    </row>
    <row r="120" spans="1:8" ht="105" customHeight="1" x14ac:dyDescent="0.2">
      <c r="A120" s="47" t="s">
        <v>276</v>
      </c>
      <c r="B120" s="2" t="s">
        <v>13</v>
      </c>
      <c r="C120" s="2" t="s">
        <v>4</v>
      </c>
      <c r="D120" s="2" t="s">
        <v>212</v>
      </c>
      <c r="E120" s="5" t="s">
        <v>281</v>
      </c>
      <c r="F120" s="3">
        <v>355.3</v>
      </c>
      <c r="G120" s="3">
        <v>355.3</v>
      </c>
      <c r="H120" s="3">
        <v>355.3</v>
      </c>
    </row>
    <row r="121" spans="1:8" ht="36" customHeight="1" x14ac:dyDescent="0.2">
      <c r="A121" s="4" t="s">
        <v>277</v>
      </c>
      <c r="B121" s="2" t="s">
        <v>13</v>
      </c>
      <c r="C121" s="2" t="s">
        <v>4</v>
      </c>
      <c r="D121" s="2" t="s">
        <v>211</v>
      </c>
      <c r="E121" s="5" t="s">
        <v>271</v>
      </c>
      <c r="F121" s="3">
        <v>0</v>
      </c>
      <c r="G121" s="40">
        <v>400</v>
      </c>
      <c r="H121" s="3">
        <v>200</v>
      </c>
    </row>
    <row r="122" spans="1:8" ht="78.75" customHeight="1" x14ac:dyDescent="0.2">
      <c r="A122" s="4" t="s">
        <v>138</v>
      </c>
      <c r="B122" s="2" t="s">
        <v>13</v>
      </c>
      <c r="C122" s="2" t="s">
        <v>4</v>
      </c>
      <c r="D122" s="2" t="s">
        <v>137</v>
      </c>
      <c r="E122" s="2"/>
      <c r="F122" s="3">
        <f t="shared" ref="F122:H122" si="31">F123</f>
        <v>3241.5</v>
      </c>
      <c r="G122" s="40">
        <f t="shared" si="31"/>
        <v>3241.5</v>
      </c>
      <c r="H122" s="3">
        <f t="shared" si="31"/>
        <v>3241.5</v>
      </c>
    </row>
    <row r="123" spans="1:8" ht="75.75" customHeight="1" x14ac:dyDescent="0.2">
      <c r="A123" s="4" t="s">
        <v>45</v>
      </c>
      <c r="B123" s="2" t="s">
        <v>13</v>
      </c>
      <c r="C123" s="2" t="s">
        <v>4</v>
      </c>
      <c r="D123" s="2" t="s">
        <v>214</v>
      </c>
      <c r="E123" s="2"/>
      <c r="F123" s="3">
        <f>F124+F125</f>
        <v>3241.5</v>
      </c>
      <c r="G123" s="3">
        <f t="shared" ref="G123:H123" si="32">G124+G125</f>
        <v>3241.5</v>
      </c>
      <c r="H123" s="3">
        <f t="shared" si="32"/>
        <v>3241.5</v>
      </c>
    </row>
    <row r="124" spans="1:8" ht="55.5" customHeight="1" x14ac:dyDescent="0.2">
      <c r="A124" s="47" t="s">
        <v>275</v>
      </c>
      <c r="B124" s="2" t="s">
        <v>13</v>
      </c>
      <c r="C124" s="2" t="s">
        <v>4</v>
      </c>
      <c r="D124" s="2" t="s">
        <v>214</v>
      </c>
      <c r="E124" s="2" t="s">
        <v>280</v>
      </c>
      <c r="F124" s="3">
        <v>2489.6</v>
      </c>
      <c r="G124" s="3">
        <v>2489.6</v>
      </c>
      <c r="H124" s="3">
        <v>2489.6</v>
      </c>
    </row>
    <row r="125" spans="1:8" ht="103.5" customHeight="1" x14ac:dyDescent="0.2">
      <c r="A125" s="47" t="s">
        <v>276</v>
      </c>
      <c r="B125" s="2" t="s">
        <v>13</v>
      </c>
      <c r="C125" s="2" t="s">
        <v>4</v>
      </c>
      <c r="D125" s="2" t="s">
        <v>214</v>
      </c>
      <c r="E125" s="2" t="s">
        <v>281</v>
      </c>
      <c r="F125" s="3">
        <v>751.9</v>
      </c>
      <c r="G125" s="3">
        <v>751.9</v>
      </c>
      <c r="H125" s="3">
        <v>751.9</v>
      </c>
    </row>
    <row r="126" spans="1:8" ht="307.5" customHeight="1" x14ac:dyDescent="0.2">
      <c r="A126" s="47" t="s">
        <v>302</v>
      </c>
      <c r="B126" s="2" t="s">
        <v>13</v>
      </c>
      <c r="C126" s="2" t="s">
        <v>4</v>
      </c>
      <c r="D126" s="2" t="s">
        <v>269</v>
      </c>
      <c r="E126" s="2"/>
      <c r="F126" s="3">
        <f>F127</f>
        <v>6200</v>
      </c>
      <c r="G126" s="3">
        <f>G127</f>
        <v>6500</v>
      </c>
      <c r="H126" s="3">
        <v>0</v>
      </c>
    </row>
    <row r="127" spans="1:8" ht="33" customHeight="1" x14ac:dyDescent="0.2">
      <c r="A127" s="47" t="s">
        <v>277</v>
      </c>
      <c r="B127" s="2" t="s">
        <v>13</v>
      </c>
      <c r="C127" s="2" t="s">
        <v>4</v>
      </c>
      <c r="D127" s="2" t="s">
        <v>269</v>
      </c>
      <c r="E127" s="2" t="s">
        <v>271</v>
      </c>
      <c r="F127" s="3">
        <v>6200</v>
      </c>
      <c r="G127" s="3">
        <v>6500</v>
      </c>
      <c r="H127" s="3">
        <v>0</v>
      </c>
    </row>
    <row r="128" spans="1:8" ht="22.5" x14ac:dyDescent="0.2">
      <c r="A128" s="29" t="s">
        <v>167</v>
      </c>
      <c r="B128" s="13" t="s">
        <v>15</v>
      </c>
      <c r="C128" s="13"/>
      <c r="D128" s="30" t="s">
        <v>11</v>
      </c>
      <c r="E128" s="30" t="s">
        <v>11</v>
      </c>
      <c r="F128" s="31">
        <f>F129+F133</f>
        <v>41744.399999999994</v>
      </c>
      <c r="G128" s="31">
        <f t="shared" ref="G128:H128" si="33">G129+G133</f>
        <v>49415.299999999996</v>
      </c>
      <c r="H128" s="31">
        <f t="shared" si="33"/>
        <v>52252</v>
      </c>
    </row>
    <row r="129" spans="1:8" ht="26.25" customHeight="1" x14ac:dyDescent="0.2">
      <c r="A129" s="4" t="s">
        <v>160</v>
      </c>
      <c r="B129" s="6" t="s">
        <v>15</v>
      </c>
      <c r="C129" s="6" t="s">
        <v>21</v>
      </c>
      <c r="D129" s="6"/>
      <c r="E129" s="6"/>
      <c r="F129" s="65">
        <f>F130</f>
        <v>1254.2</v>
      </c>
      <c r="G129" s="65">
        <f t="shared" ref="G129:H131" si="34">G130</f>
        <v>1254.2</v>
      </c>
      <c r="H129" s="65">
        <f t="shared" si="34"/>
        <v>1254.2</v>
      </c>
    </row>
    <row r="130" spans="1:8" ht="26.25" customHeight="1" x14ac:dyDescent="0.2">
      <c r="A130" s="4" t="s">
        <v>161</v>
      </c>
      <c r="B130" s="6" t="s">
        <v>15</v>
      </c>
      <c r="C130" s="6" t="s">
        <v>21</v>
      </c>
      <c r="D130" s="6" t="s">
        <v>162</v>
      </c>
      <c r="E130" s="6"/>
      <c r="F130" s="65">
        <f>F131</f>
        <v>1254.2</v>
      </c>
      <c r="G130" s="65">
        <f t="shared" si="34"/>
        <v>1254.2</v>
      </c>
      <c r="H130" s="65">
        <f t="shared" si="34"/>
        <v>1254.2</v>
      </c>
    </row>
    <row r="131" spans="1:8" ht="234.75" customHeight="1" x14ac:dyDescent="0.2">
      <c r="A131" s="50" t="s">
        <v>153</v>
      </c>
      <c r="B131" s="2" t="s">
        <v>15</v>
      </c>
      <c r="C131" s="2" t="s">
        <v>21</v>
      </c>
      <c r="D131" s="2" t="s">
        <v>163</v>
      </c>
      <c r="E131" s="2"/>
      <c r="F131" s="10">
        <f>F132</f>
        <v>1254.2</v>
      </c>
      <c r="G131" s="10">
        <f t="shared" si="34"/>
        <v>1254.2</v>
      </c>
      <c r="H131" s="10">
        <f t="shared" si="34"/>
        <v>1254.2</v>
      </c>
    </row>
    <row r="132" spans="1:8" ht="31.5" customHeight="1" x14ac:dyDescent="0.2">
      <c r="A132" s="4" t="s">
        <v>277</v>
      </c>
      <c r="B132" s="2" t="s">
        <v>15</v>
      </c>
      <c r="C132" s="2" t="s">
        <v>21</v>
      </c>
      <c r="D132" s="2" t="s">
        <v>163</v>
      </c>
      <c r="E132" s="2" t="s">
        <v>271</v>
      </c>
      <c r="F132" s="10">
        <v>1254.2</v>
      </c>
      <c r="G132" s="10">
        <v>1254.2</v>
      </c>
      <c r="H132" s="10">
        <v>1254.2</v>
      </c>
    </row>
    <row r="133" spans="1:8" ht="26.25" customHeight="1" x14ac:dyDescent="0.2">
      <c r="A133" s="4" t="s">
        <v>22</v>
      </c>
      <c r="B133" s="2" t="s">
        <v>15</v>
      </c>
      <c r="C133" s="2" t="s">
        <v>20</v>
      </c>
      <c r="D133" s="2"/>
      <c r="E133" s="2"/>
      <c r="F133" s="3">
        <f>F134+F137</f>
        <v>40490.199999999997</v>
      </c>
      <c r="G133" s="3">
        <f t="shared" ref="G133:H133" si="35">G134+G137</f>
        <v>48161.1</v>
      </c>
      <c r="H133" s="3">
        <f t="shared" si="35"/>
        <v>50997.8</v>
      </c>
    </row>
    <row r="134" spans="1:8" ht="74.25" customHeight="1" x14ac:dyDescent="0.2">
      <c r="A134" s="4" t="s">
        <v>97</v>
      </c>
      <c r="B134" s="2" t="s">
        <v>15</v>
      </c>
      <c r="C134" s="2" t="s">
        <v>20</v>
      </c>
      <c r="D134" s="2" t="s">
        <v>272</v>
      </c>
      <c r="E134" s="2"/>
      <c r="F134" s="3">
        <f t="shared" ref="F134:H135" si="36">F135</f>
        <v>38490.199999999997</v>
      </c>
      <c r="G134" s="40">
        <f t="shared" si="36"/>
        <v>46161.1</v>
      </c>
      <c r="H134" s="3">
        <f t="shared" si="36"/>
        <v>48997.8</v>
      </c>
    </row>
    <row r="135" spans="1:8" ht="46.5" customHeight="1" x14ac:dyDescent="0.2">
      <c r="A135" s="4" t="s">
        <v>51</v>
      </c>
      <c r="B135" s="2" t="s">
        <v>15</v>
      </c>
      <c r="C135" s="2" t="s">
        <v>20</v>
      </c>
      <c r="D135" s="2" t="s">
        <v>273</v>
      </c>
      <c r="E135" s="2" t="s">
        <v>11</v>
      </c>
      <c r="F135" s="3">
        <f>F136</f>
        <v>38490.199999999997</v>
      </c>
      <c r="G135" s="3">
        <f>G136</f>
        <v>46161.1</v>
      </c>
      <c r="H135" s="3">
        <f t="shared" si="36"/>
        <v>48997.8</v>
      </c>
    </row>
    <row r="136" spans="1:8" ht="37.5" customHeight="1" x14ac:dyDescent="0.2">
      <c r="A136" s="4" t="s">
        <v>277</v>
      </c>
      <c r="B136" s="2" t="s">
        <v>15</v>
      </c>
      <c r="C136" s="2" t="s">
        <v>20</v>
      </c>
      <c r="D136" s="2" t="s">
        <v>273</v>
      </c>
      <c r="E136" s="2" t="s">
        <v>271</v>
      </c>
      <c r="F136" s="3">
        <v>38490.199999999997</v>
      </c>
      <c r="G136" s="40">
        <v>46161.1</v>
      </c>
      <c r="H136" s="3">
        <v>48997.8</v>
      </c>
    </row>
    <row r="137" spans="1:8" ht="221.25" customHeight="1" x14ac:dyDescent="0.2">
      <c r="A137" s="4" t="s">
        <v>224</v>
      </c>
      <c r="B137" s="2" t="s">
        <v>15</v>
      </c>
      <c r="C137" s="2" t="s">
        <v>20</v>
      </c>
      <c r="D137" s="2" t="s">
        <v>270</v>
      </c>
      <c r="E137" s="2" t="s">
        <v>271</v>
      </c>
      <c r="F137" s="3">
        <v>2000</v>
      </c>
      <c r="G137" s="40">
        <v>2000</v>
      </c>
      <c r="H137" s="3">
        <v>2000</v>
      </c>
    </row>
    <row r="138" spans="1:8" ht="32.25" customHeight="1" x14ac:dyDescent="0.2">
      <c r="A138" s="29" t="s">
        <v>168</v>
      </c>
      <c r="B138" s="13" t="s">
        <v>21</v>
      </c>
      <c r="C138" s="13"/>
      <c r="D138" s="30" t="s">
        <v>11</v>
      </c>
      <c r="E138" s="30" t="s">
        <v>11</v>
      </c>
      <c r="F138" s="31">
        <f>F139+F146+F149+F162</f>
        <v>115065.30000000002</v>
      </c>
      <c r="G138" s="31">
        <f t="shared" ref="G138:H138" si="37">G139+G146+G149+G162</f>
        <v>69737.600000000006</v>
      </c>
      <c r="H138" s="31">
        <f t="shared" si="37"/>
        <v>34587</v>
      </c>
    </row>
    <row r="139" spans="1:8" ht="25.5" customHeight="1" x14ac:dyDescent="0.2">
      <c r="A139" s="4" t="s">
        <v>52</v>
      </c>
      <c r="B139" s="2" t="s">
        <v>21</v>
      </c>
      <c r="C139" s="2" t="s">
        <v>12</v>
      </c>
      <c r="D139" s="2"/>
      <c r="E139" s="2"/>
      <c r="F139" s="3">
        <f>F140+F142+F144</f>
        <v>42334.7</v>
      </c>
      <c r="G139" s="3">
        <f>G140+G142+G144</f>
        <v>37065.1</v>
      </c>
      <c r="H139" s="3">
        <f t="shared" ref="H139" si="38">H140+H142+H144</f>
        <v>200</v>
      </c>
    </row>
    <row r="140" spans="1:8" ht="98.25" customHeight="1" x14ac:dyDescent="0.2">
      <c r="A140" s="4" t="s">
        <v>228</v>
      </c>
      <c r="B140" s="2" t="s">
        <v>21</v>
      </c>
      <c r="C140" s="2" t="s">
        <v>12</v>
      </c>
      <c r="D140" s="2" t="s">
        <v>229</v>
      </c>
      <c r="E140" s="2"/>
      <c r="F140" s="3">
        <f>F141</f>
        <v>28967.599999999999</v>
      </c>
      <c r="G140" s="3">
        <f t="shared" ref="G140:H142" si="39">G141</f>
        <v>25344.7</v>
      </c>
      <c r="H140" s="3">
        <f t="shared" si="39"/>
        <v>0</v>
      </c>
    </row>
    <row r="141" spans="1:8" ht="75.75" customHeight="1" x14ac:dyDescent="0.2">
      <c r="A141" s="4" t="s">
        <v>306</v>
      </c>
      <c r="B141" s="2" t="s">
        <v>21</v>
      </c>
      <c r="C141" s="2" t="s">
        <v>12</v>
      </c>
      <c r="D141" s="2" t="s">
        <v>229</v>
      </c>
      <c r="E141" s="2" t="s">
        <v>305</v>
      </c>
      <c r="F141" s="3">
        <v>28967.599999999999</v>
      </c>
      <c r="G141" s="3">
        <v>25344.7</v>
      </c>
      <c r="H141" s="3">
        <f t="shared" si="39"/>
        <v>0</v>
      </c>
    </row>
    <row r="142" spans="1:8" ht="148.5" customHeight="1" x14ac:dyDescent="0.2">
      <c r="A142" s="4" t="s">
        <v>231</v>
      </c>
      <c r="B142" s="2" t="s">
        <v>21</v>
      </c>
      <c r="C142" s="2" t="s">
        <v>12</v>
      </c>
      <c r="D142" s="2" t="s">
        <v>232</v>
      </c>
      <c r="E142" s="2"/>
      <c r="F142" s="3">
        <f>F143</f>
        <v>13167.1</v>
      </c>
      <c r="G142" s="3">
        <f t="shared" ref="G142" si="40">G143</f>
        <v>11520.4</v>
      </c>
      <c r="H142" s="3">
        <f t="shared" si="39"/>
        <v>0</v>
      </c>
    </row>
    <row r="143" spans="1:8" ht="76.5" customHeight="1" x14ac:dyDescent="0.2">
      <c r="A143" s="4" t="s">
        <v>306</v>
      </c>
      <c r="B143" s="2" t="s">
        <v>21</v>
      </c>
      <c r="C143" s="2" t="s">
        <v>12</v>
      </c>
      <c r="D143" s="2" t="s">
        <v>232</v>
      </c>
      <c r="E143" s="2" t="s">
        <v>305</v>
      </c>
      <c r="F143" s="3">
        <v>13167.1</v>
      </c>
      <c r="G143" s="3">
        <v>11520.4</v>
      </c>
      <c r="H143" s="3">
        <v>0</v>
      </c>
    </row>
    <row r="144" spans="1:8" ht="69.75" customHeight="1" x14ac:dyDescent="0.2">
      <c r="A144" s="4" t="s">
        <v>230</v>
      </c>
      <c r="B144" s="2" t="s">
        <v>21</v>
      </c>
      <c r="C144" s="2" t="s">
        <v>12</v>
      </c>
      <c r="D144" s="2" t="s">
        <v>266</v>
      </c>
      <c r="E144" s="2"/>
      <c r="F144" s="3">
        <f>F145</f>
        <v>200</v>
      </c>
      <c r="G144" s="3">
        <f t="shared" ref="G144:H144" si="41">G145</f>
        <v>200</v>
      </c>
      <c r="H144" s="3">
        <f t="shared" si="41"/>
        <v>200</v>
      </c>
    </row>
    <row r="145" spans="1:8" ht="36" customHeight="1" x14ac:dyDescent="0.2">
      <c r="A145" s="4" t="s">
        <v>277</v>
      </c>
      <c r="B145" s="2" t="s">
        <v>21</v>
      </c>
      <c r="C145" s="2" t="s">
        <v>12</v>
      </c>
      <c r="D145" s="2" t="s">
        <v>266</v>
      </c>
      <c r="E145" s="2" t="s">
        <v>271</v>
      </c>
      <c r="F145" s="3">
        <v>200</v>
      </c>
      <c r="G145" s="3">
        <v>200</v>
      </c>
      <c r="H145" s="3">
        <v>200</v>
      </c>
    </row>
    <row r="146" spans="1:8" ht="36" customHeight="1" x14ac:dyDescent="0.2">
      <c r="A146" s="4" t="s">
        <v>307</v>
      </c>
      <c r="B146" s="2" t="s">
        <v>21</v>
      </c>
      <c r="C146" s="2" t="s">
        <v>26</v>
      </c>
      <c r="D146" s="2"/>
      <c r="E146" s="2"/>
      <c r="F146" s="3">
        <v>23358.400000000001</v>
      </c>
      <c r="G146" s="3">
        <v>0</v>
      </c>
      <c r="H146" s="3">
        <v>0</v>
      </c>
    </row>
    <row r="147" spans="1:8" ht="49.5" customHeight="1" x14ac:dyDescent="0.2">
      <c r="A147" s="4" t="s">
        <v>308</v>
      </c>
      <c r="B147" s="2" t="s">
        <v>21</v>
      </c>
      <c r="C147" s="2" t="s">
        <v>26</v>
      </c>
      <c r="D147" s="2" t="s">
        <v>310</v>
      </c>
      <c r="E147" s="2"/>
      <c r="F147" s="3">
        <v>23358.400000000001</v>
      </c>
      <c r="G147" s="3">
        <v>0</v>
      </c>
      <c r="H147" s="3">
        <v>0</v>
      </c>
    </row>
    <row r="148" spans="1:8" ht="74.25" customHeight="1" x14ac:dyDescent="0.2">
      <c r="A148" s="4" t="s">
        <v>309</v>
      </c>
      <c r="B148" s="2" t="s">
        <v>21</v>
      </c>
      <c r="C148" s="2" t="s">
        <v>26</v>
      </c>
      <c r="D148" s="2" t="s">
        <v>310</v>
      </c>
      <c r="E148" s="2" t="s">
        <v>305</v>
      </c>
      <c r="F148" s="3">
        <v>23358.400000000001</v>
      </c>
      <c r="G148" s="3">
        <v>0</v>
      </c>
      <c r="H148" s="3">
        <v>0</v>
      </c>
    </row>
    <row r="149" spans="1:8" ht="24.75" customHeight="1" x14ac:dyDescent="0.2">
      <c r="A149" s="4" t="s">
        <v>96</v>
      </c>
      <c r="B149" s="2" t="s">
        <v>21</v>
      </c>
      <c r="C149" s="2" t="s">
        <v>13</v>
      </c>
      <c r="D149" s="2"/>
      <c r="E149" s="2"/>
      <c r="F149" s="3">
        <f>F153+F157+F160</f>
        <v>42568.1</v>
      </c>
      <c r="G149" s="3">
        <f t="shared" ref="G149:H149" si="42">G153+G157+G160</f>
        <v>25868.400000000001</v>
      </c>
      <c r="H149" s="3">
        <f t="shared" si="42"/>
        <v>27582.9</v>
      </c>
    </row>
    <row r="150" spans="1:8" ht="1.5" hidden="1" customHeight="1" x14ac:dyDescent="0.2">
      <c r="A150" s="4"/>
      <c r="B150" s="2"/>
      <c r="C150" s="2"/>
      <c r="D150" s="2"/>
      <c r="E150" s="2"/>
      <c r="F150" s="3"/>
      <c r="G150" s="40"/>
      <c r="H150" s="3"/>
    </row>
    <row r="151" spans="1:8" ht="96" hidden="1" customHeight="1" x14ac:dyDescent="0.2">
      <c r="A151" s="4"/>
      <c r="B151" s="2"/>
      <c r="C151" s="2"/>
      <c r="D151" s="2"/>
      <c r="E151" s="2"/>
      <c r="F151" s="3"/>
      <c r="G151" s="40"/>
      <c r="H151" s="3"/>
    </row>
    <row r="152" spans="1:8" ht="72" hidden="1" customHeight="1" x14ac:dyDescent="0.2">
      <c r="A152" s="4"/>
      <c r="B152" s="2"/>
      <c r="C152" s="2"/>
      <c r="D152" s="2"/>
      <c r="E152" s="2"/>
      <c r="F152" s="3"/>
      <c r="G152" s="40"/>
      <c r="H152" s="3"/>
    </row>
    <row r="153" spans="1:8" ht="72" customHeight="1" x14ac:dyDescent="0.2">
      <c r="A153" s="4" t="s">
        <v>237</v>
      </c>
      <c r="B153" s="2" t="s">
        <v>21</v>
      </c>
      <c r="C153" s="2" t="s">
        <v>13</v>
      </c>
      <c r="D153" s="2" t="s">
        <v>240</v>
      </c>
      <c r="E153" s="2"/>
      <c r="F153" s="3">
        <f>F154</f>
        <v>17064.099999999999</v>
      </c>
      <c r="G153" s="3">
        <f t="shared" ref="G153:H153" si="43">G154</f>
        <v>16384.400000000001</v>
      </c>
      <c r="H153" s="3">
        <f t="shared" si="43"/>
        <v>16568.2</v>
      </c>
    </row>
    <row r="154" spans="1:8" ht="72" customHeight="1" x14ac:dyDescent="0.2">
      <c r="A154" s="4" t="s">
        <v>238</v>
      </c>
      <c r="B154" s="2" t="s">
        <v>21</v>
      </c>
      <c r="C154" s="2" t="s">
        <v>13</v>
      </c>
      <c r="D154" s="2" t="s">
        <v>241</v>
      </c>
      <c r="E154" s="2"/>
      <c r="F154" s="3">
        <f>F155</f>
        <v>17064.099999999999</v>
      </c>
      <c r="G154" s="3">
        <f t="shared" ref="G154:H154" si="44">G155</f>
        <v>16384.400000000001</v>
      </c>
      <c r="H154" s="3">
        <f t="shared" si="44"/>
        <v>16568.2</v>
      </c>
    </row>
    <row r="155" spans="1:8" ht="72" customHeight="1" x14ac:dyDescent="0.2">
      <c r="A155" s="4" t="s">
        <v>239</v>
      </c>
      <c r="B155" s="2" t="s">
        <v>21</v>
      </c>
      <c r="C155" s="2" t="s">
        <v>13</v>
      </c>
      <c r="D155" s="2" t="s">
        <v>242</v>
      </c>
      <c r="E155" s="2"/>
      <c r="F155" s="3">
        <f>F156</f>
        <v>17064.099999999999</v>
      </c>
      <c r="G155" s="3">
        <f t="shared" ref="G155:H155" si="45">G156</f>
        <v>16384.400000000001</v>
      </c>
      <c r="H155" s="3">
        <f t="shared" si="45"/>
        <v>16568.2</v>
      </c>
    </row>
    <row r="156" spans="1:8" ht="72" customHeight="1" x14ac:dyDescent="0.2">
      <c r="A156" s="4" t="s">
        <v>69</v>
      </c>
      <c r="B156" s="2" t="s">
        <v>21</v>
      </c>
      <c r="C156" s="2" t="s">
        <v>13</v>
      </c>
      <c r="D156" s="2" t="s">
        <v>242</v>
      </c>
      <c r="E156" s="2" t="s">
        <v>292</v>
      </c>
      <c r="F156" s="3">
        <v>17064.099999999999</v>
      </c>
      <c r="G156" s="40">
        <v>16384.400000000001</v>
      </c>
      <c r="H156" s="3">
        <v>16568.2</v>
      </c>
    </row>
    <row r="157" spans="1:8" ht="45.75" customHeight="1" x14ac:dyDescent="0.2">
      <c r="A157" s="4" t="s">
        <v>120</v>
      </c>
      <c r="B157" s="2" t="s">
        <v>21</v>
      </c>
      <c r="C157" s="2" t="s">
        <v>13</v>
      </c>
      <c r="D157" s="2" t="s">
        <v>127</v>
      </c>
      <c r="E157" s="2"/>
      <c r="F157" s="3">
        <f>F158</f>
        <v>15654</v>
      </c>
      <c r="G157" s="3">
        <f t="shared" ref="G157:H158" si="46">G158</f>
        <v>9484</v>
      </c>
      <c r="H157" s="3">
        <f t="shared" si="46"/>
        <v>11014.7</v>
      </c>
    </row>
    <row r="158" spans="1:8" ht="45.75" customHeight="1" x14ac:dyDescent="0.2">
      <c r="A158" s="4" t="s">
        <v>179</v>
      </c>
      <c r="B158" s="2" t="s">
        <v>21</v>
      </c>
      <c r="C158" s="2" t="s">
        <v>13</v>
      </c>
      <c r="D158" s="2" t="s">
        <v>94</v>
      </c>
      <c r="E158" s="2"/>
      <c r="F158" s="3">
        <f>F159</f>
        <v>15654</v>
      </c>
      <c r="G158" s="3">
        <f t="shared" si="46"/>
        <v>9484</v>
      </c>
      <c r="H158" s="3">
        <f t="shared" si="46"/>
        <v>11014.7</v>
      </c>
    </row>
    <row r="159" spans="1:8" ht="80.25" customHeight="1" x14ac:dyDescent="0.2">
      <c r="A159" s="4" t="s">
        <v>226</v>
      </c>
      <c r="B159" s="2" t="s">
        <v>21</v>
      </c>
      <c r="C159" s="2" t="s">
        <v>13</v>
      </c>
      <c r="D159" s="2" t="s">
        <v>94</v>
      </c>
      <c r="E159" s="2" t="s">
        <v>304</v>
      </c>
      <c r="F159" s="3">
        <v>15654</v>
      </c>
      <c r="G159" s="3">
        <v>9484</v>
      </c>
      <c r="H159" s="3">
        <v>11014.7</v>
      </c>
    </row>
    <row r="160" spans="1:8" ht="225" customHeight="1" x14ac:dyDescent="0.2">
      <c r="A160" s="4" t="s">
        <v>233</v>
      </c>
      <c r="B160" s="2" t="s">
        <v>21</v>
      </c>
      <c r="C160" s="2" t="s">
        <v>13</v>
      </c>
      <c r="D160" s="2" t="s">
        <v>234</v>
      </c>
      <c r="E160" s="2"/>
      <c r="F160" s="3">
        <f>F161</f>
        <v>9850</v>
      </c>
      <c r="G160" s="3">
        <f t="shared" ref="G160:H160" si="47">G161</f>
        <v>0</v>
      </c>
      <c r="H160" s="3">
        <f t="shared" si="47"/>
        <v>0</v>
      </c>
    </row>
    <row r="161" spans="1:8" ht="37.5" customHeight="1" x14ac:dyDescent="0.2">
      <c r="A161" s="4" t="s">
        <v>303</v>
      </c>
      <c r="B161" s="2" t="s">
        <v>21</v>
      </c>
      <c r="C161" s="2" t="s">
        <v>13</v>
      </c>
      <c r="D161" s="2" t="s">
        <v>234</v>
      </c>
      <c r="E161" s="2" t="s">
        <v>271</v>
      </c>
      <c r="F161" s="3">
        <v>9850</v>
      </c>
      <c r="G161" s="3">
        <v>0</v>
      </c>
      <c r="H161" s="3">
        <v>0</v>
      </c>
    </row>
    <row r="162" spans="1:8" ht="46.5" customHeight="1" x14ac:dyDescent="0.2">
      <c r="A162" s="4" t="s">
        <v>23</v>
      </c>
      <c r="B162" s="2" t="s">
        <v>21</v>
      </c>
      <c r="C162" s="2" t="s">
        <v>21</v>
      </c>
      <c r="D162" s="6"/>
      <c r="E162" s="6"/>
      <c r="F162" s="3">
        <f>F163</f>
        <v>6804.0999999999995</v>
      </c>
      <c r="G162" s="3">
        <f t="shared" ref="F162:H163" si="48">G163</f>
        <v>6804.0999999999995</v>
      </c>
      <c r="H162" s="3">
        <f t="shared" si="48"/>
        <v>6804.0999999999995</v>
      </c>
    </row>
    <row r="163" spans="1:8" ht="49.5" customHeight="1" x14ac:dyDescent="0.2">
      <c r="A163" s="4" t="s">
        <v>91</v>
      </c>
      <c r="B163" s="2" t="s">
        <v>21</v>
      </c>
      <c r="C163" s="2" t="s">
        <v>21</v>
      </c>
      <c r="D163" s="2" t="s">
        <v>90</v>
      </c>
      <c r="E163" s="2"/>
      <c r="F163" s="3">
        <f t="shared" si="48"/>
        <v>6804.0999999999995</v>
      </c>
      <c r="G163" s="40">
        <f t="shared" si="48"/>
        <v>6804.0999999999995</v>
      </c>
      <c r="H163" s="3">
        <f t="shared" si="48"/>
        <v>6804.0999999999995</v>
      </c>
    </row>
    <row r="164" spans="1:8" ht="77.25" customHeight="1" x14ac:dyDescent="0.2">
      <c r="A164" s="4" t="s">
        <v>45</v>
      </c>
      <c r="B164" s="2" t="s">
        <v>21</v>
      </c>
      <c r="C164" s="2" t="s">
        <v>21</v>
      </c>
      <c r="D164" s="2" t="s">
        <v>203</v>
      </c>
      <c r="E164" s="2"/>
      <c r="F164" s="3">
        <f>F165+F166</f>
        <v>6804.0999999999995</v>
      </c>
      <c r="G164" s="3">
        <f t="shared" ref="G164:H164" si="49">G165+G166</f>
        <v>6804.0999999999995</v>
      </c>
      <c r="H164" s="3">
        <f t="shared" si="49"/>
        <v>6804.0999999999995</v>
      </c>
    </row>
    <row r="165" spans="1:8" ht="56.25" customHeight="1" x14ac:dyDescent="0.2">
      <c r="A165" s="55" t="s">
        <v>275</v>
      </c>
      <c r="B165" s="2" t="s">
        <v>21</v>
      </c>
      <c r="C165" s="2" t="s">
        <v>21</v>
      </c>
      <c r="D165" s="2" t="s">
        <v>203</v>
      </c>
      <c r="E165" s="2" t="s">
        <v>280</v>
      </c>
      <c r="F165" s="3">
        <v>5225.8999999999996</v>
      </c>
      <c r="G165" s="3">
        <v>5225.8999999999996</v>
      </c>
      <c r="H165" s="3">
        <v>5225.8999999999996</v>
      </c>
    </row>
    <row r="166" spans="1:8" ht="88.5" customHeight="1" x14ac:dyDescent="0.2">
      <c r="A166" s="55" t="s">
        <v>276</v>
      </c>
      <c r="B166" s="2" t="s">
        <v>21</v>
      </c>
      <c r="C166" s="2" t="s">
        <v>21</v>
      </c>
      <c r="D166" s="2" t="s">
        <v>203</v>
      </c>
      <c r="E166" s="2" t="s">
        <v>281</v>
      </c>
      <c r="F166" s="3">
        <v>1578.2</v>
      </c>
      <c r="G166" s="3">
        <v>1578.2</v>
      </c>
      <c r="H166" s="3">
        <v>1578.2</v>
      </c>
    </row>
    <row r="167" spans="1:8" ht="26.25" customHeight="1" x14ac:dyDescent="0.2">
      <c r="A167" s="29" t="s">
        <v>172</v>
      </c>
      <c r="B167" s="13" t="s">
        <v>24</v>
      </c>
      <c r="C167" s="13"/>
      <c r="D167" s="34" t="s">
        <v>11</v>
      </c>
      <c r="E167" s="34" t="s">
        <v>11</v>
      </c>
      <c r="F167" s="62">
        <f>F168+F190+F215+F234+F239+F246</f>
        <v>1247452.9300000002</v>
      </c>
      <c r="G167" s="62">
        <f>G168+G190+G215+G234+G239+G246</f>
        <v>1177463.5900000001</v>
      </c>
      <c r="H167" s="62">
        <f>H168+H190+H215+H234+H239+H246</f>
        <v>1176296.56</v>
      </c>
    </row>
    <row r="168" spans="1:8" ht="24.75" customHeight="1" x14ac:dyDescent="0.2">
      <c r="A168" s="4" t="s">
        <v>25</v>
      </c>
      <c r="B168" s="2" t="s">
        <v>24</v>
      </c>
      <c r="C168" s="2" t="s">
        <v>12</v>
      </c>
      <c r="D168" s="33" t="s">
        <v>11</v>
      </c>
      <c r="E168" s="33" t="s">
        <v>11</v>
      </c>
      <c r="F168" s="61">
        <v>464045.20000000007</v>
      </c>
      <c r="G168" s="61">
        <v>407868.80000000005</v>
      </c>
      <c r="H168" s="61">
        <v>407768.80000000005</v>
      </c>
    </row>
    <row r="169" spans="1:8" ht="72" customHeight="1" x14ac:dyDescent="0.2">
      <c r="A169" s="4" t="s">
        <v>140</v>
      </c>
      <c r="B169" s="2" t="s">
        <v>24</v>
      </c>
      <c r="C169" s="2" t="s">
        <v>12</v>
      </c>
      <c r="D169" s="5" t="s">
        <v>70</v>
      </c>
      <c r="E169" s="5"/>
      <c r="F169" s="3">
        <v>464045.20000000007</v>
      </c>
      <c r="G169" s="3">
        <v>407868.80000000005</v>
      </c>
      <c r="H169" s="3">
        <v>407768.80000000005</v>
      </c>
    </row>
    <row r="170" spans="1:8" ht="308.25" customHeight="1" x14ac:dyDescent="0.2">
      <c r="A170" s="12" t="s">
        <v>177</v>
      </c>
      <c r="B170" s="2" t="s">
        <v>24</v>
      </c>
      <c r="C170" s="2" t="s">
        <v>12</v>
      </c>
      <c r="D170" s="2" t="s">
        <v>262</v>
      </c>
      <c r="E170" s="33"/>
      <c r="F170" s="3">
        <v>344728.4</v>
      </c>
      <c r="G170" s="3">
        <v>344730.9</v>
      </c>
      <c r="H170" s="3">
        <v>344730.9</v>
      </c>
    </row>
    <row r="171" spans="1:8" ht="51.75" customHeight="1" x14ac:dyDescent="0.2">
      <c r="A171" s="47" t="s">
        <v>311</v>
      </c>
      <c r="B171" s="2" t="s">
        <v>24</v>
      </c>
      <c r="C171" s="2" t="s">
        <v>12</v>
      </c>
      <c r="D171" s="2" t="s">
        <v>178</v>
      </c>
      <c r="E171" s="2"/>
      <c r="F171" s="3">
        <f>F172+F173</f>
        <v>328703.5</v>
      </c>
      <c r="G171" s="3">
        <f t="shared" ref="G171:H171" si="50">G172+G173</f>
        <v>328703.5</v>
      </c>
      <c r="H171" s="3">
        <f t="shared" si="50"/>
        <v>328703.5</v>
      </c>
    </row>
    <row r="172" spans="1:8" ht="40.5" customHeight="1" x14ac:dyDescent="0.2">
      <c r="A172" s="58" t="s">
        <v>312</v>
      </c>
      <c r="B172" s="2" t="s">
        <v>24</v>
      </c>
      <c r="C172" s="2" t="s">
        <v>12</v>
      </c>
      <c r="D172" s="2" t="s">
        <v>178</v>
      </c>
      <c r="E172" s="2" t="s">
        <v>322</v>
      </c>
      <c r="F172" s="3">
        <v>252460.4</v>
      </c>
      <c r="G172" s="3">
        <v>252460.4</v>
      </c>
      <c r="H172" s="3">
        <v>252460.4</v>
      </c>
    </row>
    <row r="173" spans="1:8" ht="79.5" customHeight="1" x14ac:dyDescent="0.2">
      <c r="A173" s="4" t="s">
        <v>313</v>
      </c>
      <c r="B173" s="2" t="s">
        <v>24</v>
      </c>
      <c r="C173" s="2" t="s">
        <v>12</v>
      </c>
      <c r="D173" s="2" t="s">
        <v>178</v>
      </c>
      <c r="E173" s="2" t="s">
        <v>323</v>
      </c>
      <c r="F173" s="3">
        <v>76243.100000000006</v>
      </c>
      <c r="G173" s="3">
        <v>76243.100000000006</v>
      </c>
      <c r="H173" s="3">
        <v>76243.100000000006</v>
      </c>
    </row>
    <row r="174" spans="1:8" ht="143.25" customHeight="1" x14ac:dyDescent="0.2">
      <c r="A174" s="4" t="s">
        <v>314</v>
      </c>
      <c r="B174" s="2" t="s">
        <v>24</v>
      </c>
      <c r="C174" s="2" t="s">
        <v>12</v>
      </c>
      <c r="D174" s="2" t="s">
        <v>135</v>
      </c>
      <c r="E174" s="2"/>
      <c r="F174" s="3">
        <v>1728.9</v>
      </c>
      <c r="G174" s="3">
        <v>1731.4</v>
      </c>
      <c r="H174" s="3">
        <v>1731.4</v>
      </c>
    </row>
    <row r="175" spans="1:8" ht="38.25" customHeight="1" x14ac:dyDescent="0.2">
      <c r="A175" s="47" t="s">
        <v>277</v>
      </c>
      <c r="B175" s="2" t="s">
        <v>24</v>
      </c>
      <c r="C175" s="2" t="s">
        <v>12</v>
      </c>
      <c r="D175" s="2" t="s">
        <v>135</v>
      </c>
      <c r="E175" s="2" t="s">
        <v>271</v>
      </c>
      <c r="F175" s="3">
        <v>1728.9</v>
      </c>
      <c r="G175" s="3">
        <v>1731.4</v>
      </c>
      <c r="H175" s="3">
        <v>1731.4</v>
      </c>
    </row>
    <row r="176" spans="1:8" ht="51" customHeight="1" x14ac:dyDescent="0.2">
      <c r="A176" s="4" t="s">
        <v>315</v>
      </c>
      <c r="B176" s="2" t="s">
        <v>24</v>
      </c>
      <c r="C176" s="2" t="s">
        <v>12</v>
      </c>
      <c r="D176" s="2" t="s">
        <v>174</v>
      </c>
      <c r="E176" s="2"/>
      <c r="F176" s="3">
        <v>14296</v>
      </c>
      <c r="G176" s="3">
        <v>14296</v>
      </c>
      <c r="H176" s="3">
        <v>14296</v>
      </c>
    </row>
    <row r="177" spans="1:8" ht="35.25" customHeight="1" x14ac:dyDescent="0.2">
      <c r="A177" s="47" t="s">
        <v>312</v>
      </c>
      <c r="B177" s="2" t="s">
        <v>24</v>
      </c>
      <c r="C177" s="2" t="s">
        <v>12</v>
      </c>
      <c r="D177" s="2" t="s">
        <v>174</v>
      </c>
      <c r="E177" s="2" t="s">
        <v>322</v>
      </c>
      <c r="F177" s="3">
        <v>10980</v>
      </c>
      <c r="G177" s="3">
        <v>10980</v>
      </c>
      <c r="H177" s="3">
        <v>10980</v>
      </c>
    </row>
    <row r="178" spans="1:8" ht="90.75" customHeight="1" x14ac:dyDescent="0.2">
      <c r="A178" s="47" t="s">
        <v>313</v>
      </c>
      <c r="B178" s="2" t="s">
        <v>24</v>
      </c>
      <c r="C178" s="2" t="s">
        <v>12</v>
      </c>
      <c r="D178" s="2" t="s">
        <v>174</v>
      </c>
      <c r="E178" s="2" t="s">
        <v>323</v>
      </c>
      <c r="F178" s="3">
        <v>3316</v>
      </c>
      <c r="G178" s="3">
        <v>3316</v>
      </c>
      <c r="H178" s="3">
        <v>3316</v>
      </c>
    </row>
    <row r="179" spans="1:8" ht="48.75" customHeight="1" x14ac:dyDescent="0.2">
      <c r="A179" s="4" t="s">
        <v>54</v>
      </c>
      <c r="B179" s="2" t="s">
        <v>24</v>
      </c>
      <c r="C179" s="2" t="s">
        <v>12</v>
      </c>
      <c r="D179" s="2" t="s">
        <v>210</v>
      </c>
      <c r="E179" s="2"/>
      <c r="F179" s="3">
        <v>62124.4</v>
      </c>
      <c r="G179" s="3">
        <v>63137.9</v>
      </c>
      <c r="H179" s="3">
        <v>63037.9</v>
      </c>
    </row>
    <row r="180" spans="1:8" ht="72.75" customHeight="1" x14ac:dyDescent="0.2">
      <c r="A180" s="47" t="s">
        <v>316</v>
      </c>
      <c r="B180" s="2" t="s">
        <v>24</v>
      </c>
      <c r="C180" s="2" t="s">
        <v>12</v>
      </c>
      <c r="D180" s="2" t="s">
        <v>67</v>
      </c>
      <c r="E180" s="2" t="s">
        <v>291</v>
      </c>
      <c r="F180" s="3">
        <v>667.9</v>
      </c>
      <c r="G180" s="3">
        <v>667.9</v>
      </c>
      <c r="H180" s="3">
        <v>667.9</v>
      </c>
    </row>
    <row r="181" spans="1:8" ht="42" customHeight="1" x14ac:dyDescent="0.2">
      <c r="A181" s="4" t="s">
        <v>277</v>
      </c>
      <c r="B181" s="2" t="s">
        <v>24</v>
      </c>
      <c r="C181" s="2" t="s">
        <v>12</v>
      </c>
      <c r="D181" s="2" t="s">
        <v>67</v>
      </c>
      <c r="E181" s="2" t="s">
        <v>271</v>
      </c>
      <c r="F181" s="66">
        <v>51477.5</v>
      </c>
      <c r="G181" s="66">
        <v>52535.7</v>
      </c>
      <c r="H181" s="66">
        <v>52535.7</v>
      </c>
    </row>
    <row r="182" spans="1:8" ht="52.5" customHeight="1" x14ac:dyDescent="0.2">
      <c r="A182" s="4" t="s">
        <v>317</v>
      </c>
      <c r="B182" s="2" t="s">
        <v>24</v>
      </c>
      <c r="C182" s="2" t="s">
        <v>12</v>
      </c>
      <c r="D182" s="2" t="s">
        <v>67</v>
      </c>
      <c r="E182" s="2" t="s">
        <v>324</v>
      </c>
      <c r="F182" s="66">
        <v>1144.7</v>
      </c>
      <c r="G182" s="66">
        <v>1100</v>
      </c>
      <c r="H182" s="66">
        <v>1000</v>
      </c>
    </row>
    <row r="183" spans="1:8" ht="99.75" customHeight="1" x14ac:dyDescent="0.2">
      <c r="A183" s="4" t="s">
        <v>318</v>
      </c>
      <c r="B183" s="2" t="s">
        <v>24</v>
      </c>
      <c r="C183" s="2" t="s">
        <v>12</v>
      </c>
      <c r="D183" s="2" t="s">
        <v>204</v>
      </c>
      <c r="E183" s="2"/>
      <c r="F183" s="66">
        <v>7776</v>
      </c>
      <c r="G183" s="66">
        <v>7776</v>
      </c>
      <c r="H183" s="66">
        <v>7776</v>
      </c>
    </row>
    <row r="184" spans="1:8" ht="35.25" customHeight="1" x14ac:dyDescent="0.2">
      <c r="A184" s="4" t="s">
        <v>319</v>
      </c>
      <c r="B184" s="2" t="s">
        <v>24</v>
      </c>
      <c r="C184" s="2" t="s">
        <v>12</v>
      </c>
      <c r="D184" s="2" t="s">
        <v>204</v>
      </c>
      <c r="E184" s="2" t="s">
        <v>293</v>
      </c>
      <c r="F184" s="66">
        <v>7776</v>
      </c>
      <c r="G184" s="66">
        <v>7776</v>
      </c>
      <c r="H184" s="66">
        <v>7776</v>
      </c>
    </row>
    <row r="185" spans="1:8" ht="0.75" hidden="1" customHeight="1" x14ac:dyDescent="0.2">
      <c r="A185" s="4"/>
      <c r="B185" s="2"/>
      <c r="C185" s="2"/>
      <c r="D185" s="2"/>
      <c r="E185" s="2"/>
      <c r="F185" s="66"/>
      <c r="G185" s="66"/>
      <c r="H185" s="66"/>
    </row>
    <row r="186" spans="1:8" ht="97.5" customHeight="1" x14ac:dyDescent="0.2">
      <c r="A186" s="4" t="s">
        <v>320</v>
      </c>
      <c r="B186" s="2" t="s">
        <v>24</v>
      </c>
      <c r="C186" s="2" t="s">
        <v>12</v>
      </c>
      <c r="D186" s="2" t="s">
        <v>255</v>
      </c>
      <c r="E186" s="2"/>
      <c r="F186" s="66">
        <v>1058.3</v>
      </c>
      <c r="G186" s="66">
        <v>1058.3</v>
      </c>
      <c r="H186" s="66">
        <v>1058.3</v>
      </c>
    </row>
    <row r="187" spans="1:8" ht="32.25" customHeight="1" x14ac:dyDescent="0.2">
      <c r="A187" s="4" t="s">
        <v>321</v>
      </c>
      <c r="B187" s="2" t="s">
        <v>24</v>
      </c>
      <c r="C187" s="2" t="s">
        <v>12</v>
      </c>
      <c r="D187" s="2" t="s">
        <v>255</v>
      </c>
      <c r="E187" s="2" t="s">
        <v>271</v>
      </c>
      <c r="F187" s="66">
        <v>1058.3</v>
      </c>
      <c r="G187" s="66">
        <v>1058.3</v>
      </c>
      <c r="H187" s="66">
        <v>1058.3</v>
      </c>
    </row>
    <row r="188" spans="1:8" ht="117.75" customHeight="1" x14ac:dyDescent="0.2">
      <c r="A188" s="4" t="s">
        <v>331</v>
      </c>
      <c r="B188" s="2" t="s">
        <v>24</v>
      </c>
      <c r="C188" s="2" t="s">
        <v>12</v>
      </c>
      <c r="D188" s="2" t="s">
        <v>243</v>
      </c>
      <c r="E188" s="2"/>
      <c r="F188" s="66">
        <v>57192.4</v>
      </c>
      <c r="G188" s="66">
        <v>0</v>
      </c>
      <c r="H188" s="66">
        <v>0</v>
      </c>
    </row>
    <row r="189" spans="1:8" ht="74.25" customHeight="1" x14ac:dyDescent="0.2">
      <c r="A189" s="4" t="s">
        <v>69</v>
      </c>
      <c r="B189" s="2" t="s">
        <v>24</v>
      </c>
      <c r="C189" s="2" t="s">
        <v>12</v>
      </c>
      <c r="D189" s="2" t="s">
        <v>243</v>
      </c>
      <c r="E189" s="2" t="s">
        <v>292</v>
      </c>
      <c r="F189" s="66">
        <v>57192.4</v>
      </c>
      <c r="G189" s="66">
        <v>0</v>
      </c>
      <c r="H189" s="66">
        <v>0</v>
      </c>
    </row>
    <row r="190" spans="1:8" ht="27.75" customHeight="1" x14ac:dyDescent="0.2">
      <c r="A190" s="4" t="s">
        <v>27</v>
      </c>
      <c r="B190" s="2" t="s">
        <v>24</v>
      </c>
      <c r="C190" s="2" t="s">
        <v>26</v>
      </c>
      <c r="D190" s="33" t="s">
        <v>11</v>
      </c>
      <c r="E190" s="33" t="s">
        <v>11</v>
      </c>
      <c r="F190" s="7">
        <v>703756.93</v>
      </c>
      <c r="G190" s="7">
        <v>693514.89</v>
      </c>
      <c r="H190" s="7">
        <v>692857.46</v>
      </c>
    </row>
    <row r="191" spans="1:8" ht="75" customHeight="1" x14ac:dyDescent="0.2">
      <c r="A191" s="4" t="s">
        <v>140</v>
      </c>
      <c r="B191" s="2" t="s">
        <v>24</v>
      </c>
      <c r="C191" s="2" t="s">
        <v>26</v>
      </c>
      <c r="D191" s="5" t="s">
        <v>70</v>
      </c>
      <c r="E191" s="5"/>
      <c r="F191" s="3">
        <v>591679.5</v>
      </c>
      <c r="G191" s="3">
        <v>584849.6</v>
      </c>
      <c r="H191" s="3">
        <v>584849.6</v>
      </c>
    </row>
    <row r="192" spans="1:8" ht="309" customHeight="1" x14ac:dyDescent="0.2">
      <c r="A192" s="4" t="s">
        <v>177</v>
      </c>
      <c r="B192" s="5" t="s">
        <v>24</v>
      </c>
      <c r="C192" s="5" t="s">
        <v>26</v>
      </c>
      <c r="D192" s="5" t="s">
        <v>262</v>
      </c>
      <c r="E192" s="5"/>
      <c r="F192" s="35">
        <v>514794.89999999997</v>
      </c>
      <c r="G192" s="35">
        <v>498479.89999999997</v>
      </c>
      <c r="H192" s="35">
        <v>498479.89999999997</v>
      </c>
    </row>
    <row r="193" spans="1:8" ht="33.75" customHeight="1" x14ac:dyDescent="0.2">
      <c r="A193" s="4" t="s">
        <v>312</v>
      </c>
      <c r="B193" s="2" t="s">
        <v>24</v>
      </c>
      <c r="C193" s="2" t="s">
        <v>26</v>
      </c>
      <c r="D193" s="33" t="s">
        <v>178</v>
      </c>
      <c r="E193" s="33" t="s">
        <v>322</v>
      </c>
      <c r="F193" s="7">
        <v>355935.3</v>
      </c>
      <c r="G193" s="7">
        <v>355935.3</v>
      </c>
      <c r="H193" s="7">
        <v>355935.3</v>
      </c>
    </row>
    <row r="194" spans="1:8" ht="98.25" customHeight="1" x14ac:dyDescent="0.2">
      <c r="A194" s="4" t="s">
        <v>313</v>
      </c>
      <c r="B194" s="2" t="s">
        <v>24</v>
      </c>
      <c r="C194" s="2" t="s">
        <v>26</v>
      </c>
      <c r="D194" s="5" t="s">
        <v>178</v>
      </c>
      <c r="E194" s="5" t="s">
        <v>323</v>
      </c>
      <c r="F194" s="3">
        <v>107492.5</v>
      </c>
      <c r="G194" s="3">
        <v>107492.5</v>
      </c>
      <c r="H194" s="3">
        <v>107492.5</v>
      </c>
    </row>
    <row r="195" spans="1:8" ht="27.75" customHeight="1" x14ac:dyDescent="0.2">
      <c r="A195" s="4" t="s">
        <v>312</v>
      </c>
      <c r="B195" s="2" t="s">
        <v>24</v>
      </c>
      <c r="C195" s="2" t="s">
        <v>26</v>
      </c>
      <c r="D195" s="33" t="s">
        <v>174</v>
      </c>
      <c r="E195" s="33" t="s">
        <v>322</v>
      </c>
      <c r="F195" s="7">
        <v>19224</v>
      </c>
      <c r="G195" s="7">
        <v>19224</v>
      </c>
      <c r="H195" s="7">
        <v>19224</v>
      </c>
    </row>
    <row r="196" spans="1:8" ht="96.75" customHeight="1" x14ac:dyDescent="0.2">
      <c r="A196" s="4" t="s">
        <v>313</v>
      </c>
      <c r="B196" s="2" t="s">
        <v>24</v>
      </c>
      <c r="C196" s="2" t="s">
        <v>26</v>
      </c>
      <c r="D196" s="2" t="s">
        <v>174</v>
      </c>
      <c r="E196" s="2" t="s">
        <v>323</v>
      </c>
      <c r="F196" s="3">
        <v>5805.6</v>
      </c>
      <c r="G196" s="3">
        <v>5805.6</v>
      </c>
      <c r="H196" s="3">
        <v>5805.6</v>
      </c>
    </row>
    <row r="197" spans="1:8" ht="27.75" customHeight="1" x14ac:dyDescent="0.2">
      <c r="A197" s="4" t="s">
        <v>252</v>
      </c>
      <c r="B197" s="2" t="s">
        <v>24</v>
      </c>
      <c r="C197" s="2" t="s">
        <v>26</v>
      </c>
      <c r="D197" s="33" t="s">
        <v>253</v>
      </c>
      <c r="E197" s="33"/>
      <c r="F197" s="7">
        <v>277.5</v>
      </c>
      <c r="G197" s="7">
        <v>277.5</v>
      </c>
      <c r="H197" s="7">
        <v>277.5</v>
      </c>
    </row>
    <row r="198" spans="1:8" ht="27.75" customHeight="1" x14ac:dyDescent="0.2">
      <c r="A198" s="4" t="s">
        <v>321</v>
      </c>
      <c r="B198" s="2" t="s">
        <v>24</v>
      </c>
      <c r="C198" s="2" t="s">
        <v>26</v>
      </c>
      <c r="D198" s="5" t="s">
        <v>253</v>
      </c>
      <c r="E198" s="5" t="s">
        <v>271</v>
      </c>
      <c r="F198" s="3">
        <v>277.5</v>
      </c>
      <c r="G198" s="3">
        <v>277.5</v>
      </c>
      <c r="H198" s="3">
        <v>277.5</v>
      </c>
    </row>
    <row r="199" spans="1:8" ht="291" customHeight="1" x14ac:dyDescent="0.2">
      <c r="A199" s="12" t="s">
        <v>131</v>
      </c>
      <c r="B199" s="2" t="s">
        <v>24</v>
      </c>
      <c r="C199" s="2" t="s">
        <v>26</v>
      </c>
      <c r="D199" s="2" t="s">
        <v>66</v>
      </c>
      <c r="E199" s="2"/>
      <c r="F199" s="3">
        <v>26060</v>
      </c>
      <c r="G199" s="3">
        <v>9745</v>
      </c>
      <c r="H199" s="3">
        <v>9745</v>
      </c>
    </row>
    <row r="200" spans="1:8" ht="39.75" customHeight="1" x14ac:dyDescent="0.2">
      <c r="A200" s="47" t="s">
        <v>321</v>
      </c>
      <c r="B200" s="2" t="s">
        <v>24</v>
      </c>
      <c r="C200" s="2" t="s">
        <v>26</v>
      </c>
      <c r="D200" s="2" t="s">
        <v>66</v>
      </c>
      <c r="E200" s="2" t="s">
        <v>271</v>
      </c>
      <c r="F200" s="3">
        <v>26060</v>
      </c>
      <c r="G200" s="3">
        <v>9745</v>
      </c>
      <c r="H200" s="3">
        <v>9745</v>
      </c>
    </row>
    <row r="201" spans="1:8" ht="62.25" customHeight="1" x14ac:dyDescent="0.2">
      <c r="A201" s="4" t="s">
        <v>54</v>
      </c>
      <c r="B201" s="2" t="s">
        <v>24</v>
      </c>
      <c r="C201" s="2" t="s">
        <v>26</v>
      </c>
      <c r="D201" s="2" t="s">
        <v>210</v>
      </c>
      <c r="E201" s="2"/>
      <c r="F201" s="3">
        <v>76884.599999999991</v>
      </c>
      <c r="G201" s="3">
        <v>86369.7</v>
      </c>
      <c r="H201" s="3">
        <v>86369.7</v>
      </c>
    </row>
    <row r="202" spans="1:8" ht="48.75" customHeight="1" x14ac:dyDescent="0.2">
      <c r="A202" s="47" t="s">
        <v>316</v>
      </c>
      <c r="B202" s="2" t="s">
        <v>24</v>
      </c>
      <c r="C202" s="2" t="s">
        <v>26</v>
      </c>
      <c r="D202" s="2" t="s">
        <v>67</v>
      </c>
      <c r="E202" s="2" t="s">
        <v>291</v>
      </c>
      <c r="F202" s="3">
        <v>350</v>
      </c>
      <c r="G202" s="3">
        <v>350</v>
      </c>
      <c r="H202" s="3">
        <v>350</v>
      </c>
    </row>
    <row r="203" spans="1:8" ht="32.25" customHeight="1" x14ac:dyDescent="0.2">
      <c r="A203" s="47" t="s">
        <v>321</v>
      </c>
      <c r="B203" s="2" t="s">
        <v>24</v>
      </c>
      <c r="C203" s="2" t="s">
        <v>26</v>
      </c>
      <c r="D203" s="2" t="s">
        <v>67</v>
      </c>
      <c r="E203" s="2" t="s">
        <v>271</v>
      </c>
      <c r="F203" s="3">
        <v>17868.900000000001</v>
      </c>
      <c r="G203" s="3">
        <v>20603.2</v>
      </c>
      <c r="H203" s="3">
        <v>20603.2</v>
      </c>
    </row>
    <row r="204" spans="1:8" ht="72" customHeight="1" x14ac:dyDescent="0.2">
      <c r="A204" s="12" t="s">
        <v>325</v>
      </c>
      <c r="B204" s="2" t="s">
        <v>24</v>
      </c>
      <c r="C204" s="2" t="s">
        <v>26</v>
      </c>
      <c r="D204" s="5" t="s">
        <v>67</v>
      </c>
      <c r="E204" s="5" t="s">
        <v>328</v>
      </c>
      <c r="F204" s="3">
        <v>450</v>
      </c>
      <c r="G204" s="40">
        <v>756.8</v>
      </c>
      <c r="H204" s="3">
        <v>756.8</v>
      </c>
    </row>
    <row r="205" spans="1:8" ht="48" customHeight="1" x14ac:dyDescent="0.2">
      <c r="A205" s="4" t="s">
        <v>317</v>
      </c>
      <c r="B205" s="2" t="s">
        <v>24</v>
      </c>
      <c r="C205" s="2" t="s">
        <v>26</v>
      </c>
      <c r="D205" s="5" t="s">
        <v>67</v>
      </c>
      <c r="E205" s="5" t="s">
        <v>324</v>
      </c>
      <c r="F205" s="3">
        <v>27000</v>
      </c>
      <c r="G205" s="3">
        <v>27000</v>
      </c>
      <c r="H205" s="3">
        <v>27000</v>
      </c>
    </row>
    <row r="206" spans="1:8" ht="100.5" customHeight="1" x14ac:dyDescent="0.2">
      <c r="A206" s="4" t="s">
        <v>318</v>
      </c>
      <c r="B206" s="2" t="s">
        <v>24</v>
      </c>
      <c r="C206" s="2" t="s">
        <v>26</v>
      </c>
      <c r="D206" s="2" t="s">
        <v>204</v>
      </c>
      <c r="E206" s="2"/>
      <c r="F206" s="3">
        <v>27330</v>
      </c>
      <c r="G206" s="3">
        <v>33774</v>
      </c>
      <c r="H206" s="3">
        <v>33774</v>
      </c>
    </row>
    <row r="207" spans="1:8" ht="35.25" customHeight="1" x14ac:dyDescent="0.2">
      <c r="A207" s="4" t="s">
        <v>319</v>
      </c>
      <c r="B207" s="2" t="s">
        <v>24</v>
      </c>
      <c r="C207" s="2" t="s">
        <v>26</v>
      </c>
      <c r="D207" s="2" t="s">
        <v>204</v>
      </c>
      <c r="E207" s="2" t="s">
        <v>293</v>
      </c>
      <c r="F207" s="3">
        <v>27330</v>
      </c>
      <c r="G207" s="3">
        <v>33774</v>
      </c>
      <c r="H207" s="3">
        <v>33774</v>
      </c>
    </row>
    <row r="208" spans="1:8" ht="79.5" customHeight="1" x14ac:dyDescent="0.2">
      <c r="A208" s="4" t="s">
        <v>330</v>
      </c>
      <c r="B208" s="2" t="s">
        <v>24</v>
      </c>
      <c r="C208" s="2" t="s">
        <v>26</v>
      </c>
      <c r="D208" s="2" t="s">
        <v>255</v>
      </c>
      <c r="E208" s="2"/>
      <c r="F208" s="3">
        <v>3885.7</v>
      </c>
      <c r="G208" s="3">
        <v>3885.7</v>
      </c>
      <c r="H208" s="3">
        <v>3885.7</v>
      </c>
    </row>
    <row r="209" spans="1:8" ht="32.25" customHeight="1" x14ac:dyDescent="0.2">
      <c r="A209" s="4" t="s">
        <v>321</v>
      </c>
      <c r="B209" s="2" t="s">
        <v>24</v>
      </c>
      <c r="C209" s="2" t="s">
        <v>26</v>
      </c>
      <c r="D209" s="2" t="s">
        <v>255</v>
      </c>
      <c r="E209" s="2" t="s">
        <v>271</v>
      </c>
      <c r="F209" s="3">
        <v>3885.7</v>
      </c>
      <c r="G209" s="3">
        <v>3885.7</v>
      </c>
      <c r="H209" s="3">
        <v>3885.7</v>
      </c>
    </row>
    <row r="210" spans="1:8" ht="125.25" customHeight="1" x14ac:dyDescent="0.2">
      <c r="A210" s="4" t="s">
        <v>326</v>
      </c>
      <c r="B210" s="2" t="s">
        <v>24</v>
      </c>
      <c r="C210" s="2" t="s">
        <v>26</v>
      </c>
      <c r="D210" s="2" t="s">
        <v>263</v>
      </c>
      <c r="E210" s="2"/>
      <c r="F210" s="3">
        <v>60777.4</v>
      </c>
      <c r="G210" s="3">
        <v>60777.4</v>
      </c>
      <c r="H210" s="3">
        <v>60777.4</v>
      </c>
    </row>
    <row r="211" spans="1:8" ht="33.75" customHeight="1" x14ac:dyDescent="0.2">
      <c r="A211" s="71" t="s">
        <v>327</v>
      </c>
      <c r="B211" s="51" t="s">
        <v>24</v>
      </c>
      <c r="C211" s="51" t="s">
        <v>26</v>
      </c>
      <c r="D211" s="51" t="s">
        <v>263</v>
      </c>
      <c r="E211" s="51" t="s">
        <v>322</v>
      </c>
      <c r="F211" s="73">
        <v>46680</v>
      </c>
      <c r="G211" s="73">
        <v>46680</v>
      </c>
      <c r="H211" s="73">
        <v>46680</v>
      </c>
    </row>
    <row r="212" spans="1:8" ht="71.25" customHeight="1" x14ac:dyDescent="0.2">
      <c r="A212" s="71" t="s">
        <v>313</v>
      </c>
      <c r="B212" s="70" t="s">
        <v>24</v>
      </c>
      <c r="C212" s="70" t="s">
        <v>26</v>
      </c>
      <c r="D212" s="70" t="s">
        <v>263</v>
      </c>
      <c r="E212" s="70" t="s">
        <v>323</v>
      </c>
      <c r="F212" s="73">
        <v>14097.4</v>
      </c>
      <c r="G212" s="73">
        <v>14097.4</v>
      </c>
      <c r="H212" s="73">
        <v>14097.4</v>
      </c>
    </row>
    <row r="213" spans="1:8" ht="99" customHeight="1" x14ac:dyDescent="0.2">
      <c r="A213" s="72" t="s">
        <v>164</v>
      </c>
      <c r="B213" s="51" t="s">
        <v>24</v>
      </c>
      <c r="C213" s="51" t="s">
        <v>26</v>
      </c>
      <c r="D213" s="51" t="s">
        <v>329</v>
      </c>
      <c r="E213" s="51"/>
      <c r="F213" s="73">
        <v>51300.03</v>
      </c>
      <c r="G213" s="73">
        <v>47887.89</v>
      </c>
      <c r="H213" s="73">
        <v>47230.46</v>
      </c>
    </row>
    <row r="214" spans="1:8" ht="32.25" customHeight="1" x14ac:dyDescent="0.2">
      <c r="A214" s="47" t="s">
        <v>321</v>
      </c>
      <c r="B214" s="2" t="s">
        <v>24</v>
      </c>
      <c r="C214" s="2" t="s">
        <v>26</v>
      </c>
      <c r="D214" s="2" t="s">
        <v>264</v>
      </c>
      <c r="E214" s="2" t="s">
        <v>271</v>
      </c>
      <c r="F214" s="3">
        <v>51300.03</v>
      </c>
      <c r="G214" s="3">
        <v>47887.89</v>
      </c>
      <c r="H214" s="3">
        <v>47230.46</v>
      </c>
    </row>
    <row r="215" spans="1:8" ht="33" customHeight="1" x14ac:dyDescent="0.2">
      <c r="A215" s="4" t="s">
        <v>336</v>
      </c>
      <c r="B215" s="2" t="s">
        <v>24</v>
      </c>
      <c r="C215" s="2" t="s">
        <v>13</v>
      </c>
      <c r="D215" s="2"/>
      <c r="E215" s="2"/>
      <c r="F215" s="3">
        <f>F216</f>
        <v>55358.3</v>
      </c>
      <c r="G215" s="3">
        <f t="shared" ref="G215:H215" si="51">G216</f>
        <v>51782.3</v>
      </c>
      <c r="H215" s="3">
        <f t="shared" si="51"/>
        <v>51783.1</v>
      </c>
    </row>
    <row r="216" spans="1:8" ht="71.25" customHeight="1" x14ac:dyDescent="0.2">
      <c r="A216" s="4" t="s">
        <v>185</v>
      </c>
      <c r="B216" s="2" t="s">
        <v>24</v>
      </c>
      <c r="C216" s="2" t="s">
        <v>13</v>
      </c>
      <c r="D216" s="2" t="s">
        <v>171</v>
      </c>
      <c r="E216" s="2"/>
      <c r="F216" s="3">
        <f>F217+F221+F224+F230+F232</f>
        <v>55358.3</v>
      </c>
      <c r="G216" s="3">
        <f>G217+G221+G224+G230</f>
        <v>51782.3</v>
      </c>
      <c r="H216" s="3">
        <f>H217+H221+H224+H230</f>
        <v>51783.1</v>
      </c>
    </row>
    <row r="217" spans="1:8" ht="282.75" customHeight="1" x14ac:dyDescent="0.2">
      <c r="A217" s="58" t="s">
        <v>175</v>
      </c>
      <c r="B217" s="2" t="s">
        <v>24</v>
      </c>
      <c r="C217" s="2" t="s">
        <v>13</v>
      </c>
      <c r="D217" s="2" t="s">
        <v>176</v>
      </c>
      <c r="E217" s="2"/>
      <c r="F217" s="10">
        <f>F218+F219</f>
        <v>515.6</v>
      </c>
      <c r="G217" s="10">
        <f t="shared" ref="G217:H217" si="52">G218+G219</f>
        <v>515.6</v>
      </c>
      <c r="H217" s="10">
        <f t="shared" si="52"/>
        <v>515.6</v>
      </c>
    </row>
    <row r="218" spans="1:8" ht="140.25" customHeight="1" x14ac:dyDescent="0.2">
      <c r="A218" s="47" t="s">
        <v>111</v>
      </c>
      <c r="B218" s="2" t="s">
        <v>24</v>
      </c>
      <c r="C218" s="2" t="s">
        <v>13</v>
      </c>
      <c r="D218" s="2" t="s">
        <v>176</v>
      </c>
      <c r="E218" s="2" t="s">
        <v>322</v>
      </c>
      <c r="F218" s="10">
        <v>396</v>
      </c>
      <c r="G218" s="10">
        <v>396</v>
      </c>
      <c r="H218" s="10">
        <v>396</v>
      </c>
    </row>
    <row r="219" spans="1:8" ht="95.25" customHeight="1" x14ac:dyDescent="0.2">
      <c r="A219" s="47" t="s">
        <v>313</v>
      </c>
      <c r="B219" s="2" t="s">
        <v>24</v>
      </c>
      <c r="C219" s="2" t="s">
        <v>13</v>
      </c>
      <c r="D219" s="2" t="s">
        <v>176</v>
      </c>
      <c r="E219" s="2" t="s">
        <v>323</v>
      </c>
      <c r="F219" s="10">
        <v>119.6</v>
      </c>
      <c r="G219" s="10">
        <v>119.6</v>
      </c>
      <c r="H219" s="10">
        <v>119.6</v>
      </c>
    </row>
    <row r="220" spans="1:8" ht="92.25" customHeight="1" x14ac:dyDescent="0.2">
      <c r="A220" s="47" t="s">
        <v>335</v>
      </c>
      <c r="B220" s="2" t="s">
        <v>24</v>
      </c>
      <c r="C220" s="2" t="s">
        <v>13</v>
      </c>
      <c r="D220" s="2" t="s">
        <v>334</v>
      </c>
      <c r="E220" s="2"/>
      <c r="F220" s="10">
        <f>F221</f>
        <v>18170.400000000001</v>
      </c>
      <c r="G220" s="10">
        <f t="shared" ref="G220:H220" si="53">G221</f>
        <v>18170.400000000001</v>
      </c>
      <c r="H220" s="10">
        <f t="shared" si="53"/>
        <v>18170.400000000001</v>
      </c>
    </row>
    <row r="221" spans="1:8" ht="80.25" customHeight="1" x14ac:dyDescent="0.2">
      <c r="A221" s="59" t="s">
        <v>184</v>
      </c>
      <c r="B221" s="2" t="s">
        <v>24</v>
      </c>
      <c r="C221" s="2" t="s">
        <v>13</v>
      </c>
      <c r="D221" s="2" t="s">
        <v>183</v>
      </c>
      <c r="E221" s="2"/>
      <c r="F221" s="10">
        <f>F222+F223</f>
        <v>18170.400000000001</v>
      </c>
      <c r="G221" s="10">
        <f t="shared" ref="G221:H221" si="54">G222+G223</f>
        <v>18170.400000000001</v>
      </c>
      <c r="H221" s="10">
        <f t="shared" si="54"/>
        <v>18170.400000000001</v>
      </c>
    </row>
    <row r="222" spans="1:8" ht="140.25" customHeight="1" x14ac:dyDescent="0.2">
      <c r="A222" s="47" t="s">
        <v>111</v>
      </c>
      <c r="B222" s="2" t="s">
        <v>24</v>
      </c>
      <c r="C222" s="2" t="s">
        <v>13</v>
      </c>
      <c r="D222" s="2" t="s">
        <v>183</v>
      </c>
      <c r="E222" s="2" t="s">
        <v>322</v>
      </c>
      <c r="F222" s="10">
        <v>13955.8</v>
      </c>
      <c r="G222" s="10">
        <v>13955.8</v>
      </c>
      <c r="H222" s="10">
        <v>13955.8</v>
      </c>
    </row>
    <row r="223" spans="1:8" ht="96.75" customHeight="1" x14ac:dyDescent="0.2">
      <c r="A223" s="47" t="s">
        <v>313</v>
      </c>
      <c r="B223" s="2" t="s">
        <v>24</v>
      </c>
      <c r="C223" s="2" t="s">
        <v>13</v>
      </c>
      <c r="D223" s="2" t="s">
        <v>183</v>
      </c>
      <c r="E223" s="2" t="s">
        <v>323</v>
      </c>
      <c r="F223" s="10">
        <v>4214.6000000000004</v>
      </c>
      <c r="G223" s="10">
        <v>4214.6000000000004</v>
      </c>
      <c r="H223" s="10">
        <v>4214.6000000000004</v>
      </c>
    </row>
    <row r="224" spans="1:8" ht="49.5" customHeight="1" x14ac:dyDescent="0.2">
      <c r="A224" s="4" t="s">
        <v>54</v>
      </c>
      <c r="B224" s="2" t="s">
        <v>24</v>
      </c>
      <c r="C224" s="2" t="s">
        <v>13</v>
      </c>
      <c r="D224" s="5" t="s">
        <v>68</v>
      </c>
      <c r="E224" s="5"/>
      <c r="F224" s="3">
        <f>F225+F226+F227+F228+F229</f>
        <v>33186.9</v>
      </c>
      <c r="G224" s="3">
        <f t="shared" ref="G224:H224" si="55">G225+G226+G227+G228+G229</f>
        <v>33096.300000000003</v>
      </c>
      <c r="H224" s="3">
        <f t="shared" si="55"/>
        <v>33097.1</v>
      </c>
    </row>
    <row r="225" spans="1:8" ht="34.5" customHeight="1" x14ac:dyDescent="0.2">
      <c r="A225" s="47" t="s">
        <v>327</v>
      </c>
      <c r="B225" s="2" t="s">
        <v>24</v>
      </c>
      <c r="C225" s="2" t="s">
        <v>13</v>
      </c>
      <c r="D225" s="5" t="s">
        <v>68</v>
      </c>
      <c r="E225" s="5" t="s">
        <v>322</v>
      </c>
      <c r="F225" s="3">
        <v>24823.3</v>
      </c>
      <c r="G225" s="3">
        <v>24823.3</v>
      </c>
      <c r="H225" s="3">
        <v>24823.3</v>
      </c>
    </row>
    <row r="226" spans="1:8" ht="93.75" customHeight="1" x14ac:dyDescent="0.2">
      <c r="A226" s="47" t="s">
        <v>313</v>
      </c>
      <c r="B226" s="2" t="s">
        <v>24</v>
      </c>
      <c r="C226" s="2" t="s">
        <v>13</v>
      </c>
      <c r="D226" s="5" t="s">
        <v>68</v>
      </c>
      <c r="E226" s="5" t="s">
        <v>323</v>
      </c>
      <c r="F226" s="3">
        <v>7496.6</v>
      </c>
      <c r="G226" s="3">
        <v>7496.6</v>
      </c>
      <c r="H226" s="3">
        <v>7496.6</v>
      </c>
    </row>
    <row r="227" spans="1:8" ht="71.25" customHeight="1" x14ac:dyDescent="0.2">
      <c r="A227" s="47" t="s">
        <v>333</v>
      </c>
      <c r="B227" s="2" t="s">
        <v>24</v>
      </c>
      <c r="C227" s="2" t="s">
        <v>13</v>
      </c>
      <c r="D227" s="5" t="s">
        <v>68</v>
      </c>
      <c r="E227" s="5" t="s">
        <v>291</v>
      </c>
      <c r="F227" s="3">
        <v>173.6</v>
      </c>
      <c r="G227" s="3">
        <v>173.6</v>
      </c>
      <c r="H227" s="3">
        <v>173.6</v>
      </c>
    </row>
    <row r="228" spans="1:8" ht="33" customHeight="1" x14ac:dyDescent="0.2">
      <c r="A228" s="4" t="s">
        <v>332</v>
      </c>
      <c r="B228" s="2" t="s">
        <v>24</v>
      </c>
      <c r="C228" s="2" t="s">
        <v>13</v>
      </c>
      <c r="D228" s="5" t="s">
        <v>68</v>
      </c>
      <c r="E228" s="5" t="s">
        <v>271</v>
      </c>
      <c r="F228" s="3">
        <v>493.4</v>
      </c>
      <c r="G228" s="3">
        <v>402.8</v>
      </c>
      <c r="H228" s="3">
        <v>403.6</v>
      </c>
    </row>
    <row r="229" spans="1:8" ht="48.75" customHeight="1" x14ac:dyDescent="0.2">
      <c r="A229" s="4" t="s">
        <v>359</v>
      </c>
      <c r="B229" s="2" t="s">
        <v>24</v>
      </c>
      <c r="C229" s="2" t="s">
        <v>13</v>
      </c>
      <c r="D229" s="5" t="s">
        <v>68</v>
      </c>
      <c r="E229" s="5" t="s">
        <v>324</v>
      </c>
      <c r="F229" s="3">
        <v>200</v>
      </c>
      <c r="G229" s="3">
        <v>200</v>
      </c>
      <c r="H229" s="3">
        <v>200</v>
      </c>
    </row>
    <row r="230" spans="1:8" ht="101.25" customHeight="1" x14ac:dyDescent="0.2">
      <c r="A230" s="4" t="s">
        <v>235</v>
      </c>
      <c r="B230" s="2" t="s">
        <v>24</v>
      </c>
      <c r="C230" s="2" t="s">
        <v>13</v>
      </c>
      <c r="D230" s="5" t="s">
        <v>236</v>
      </c>
      <c r="E230" s="5"/>
      <c r="F230" s="3">
        <f>F231</f>
        <v>3385.4</v>
      </c>
      <c r="G230" s="3">
        <v>0</v>
      </c>
      <c r="H230" s="3">
        <v>0</v>
      </c>
    </row>
    <row r="231" spans="1:8" ht="71.25" customHeight="1" x14ac:dyDescent="0.2">
      <c r="A231" s="4" t="s">
        <v>114</v>
      </c>
      <c r="B231" s="2" t="s">
        <v>24</v>
      </c>
      <c r="C231" s="2" t="s">
        <v>13</v>
      </c>
      <c r="D231" s="5" t="s">
        <v>236</v>
      </c>
      <c r="E231" s="5" t="s">
        <v>110</v>
      </c>
      <c r="F231" s="3">
        <v>3385.4</v>
      </c>
      <c r="G231" s="3">
        <v>0</v>
      </c>
      <c r="H231" s="3">
        <v>0</v>
      </c>
    </row>
    <row r="232" spans="1:8" ht="50.25" customHeight="1" x14ac:dyDescent="0.2">
      <c r="A232" s="4" t="s">
        <v>100</v>
      </c>
      <c r="B232" s="2" t="s">
        <v>24</v>
      </c>
      <c r="C232" s="2" t="s">
        <v>13</v>
      </c>
      <c r="D232" s="5" t="s">
        <v>101</v>
      </c>
      <c r="E232" s="5"/>
      <c r="F232" s="3">
        <v>100</v>
      </c>
      <c r="G232" s="3">
        <v>0</v>
      </c>
      <c r="H232" s="3">
        <v>0</v>
      </c>
    </row>
    <row r="233" spans="1:8" ht="53.25" customHeight="1" x14ac:dyDescent="0.2">
      <c r="A233" s="4" t="s">
        <v>114</v>
      </c>
      <c r="B233" s="2" t="s">
        <v>24</v>
      </c>
      <c r="C233" s="2" t="s">
        <v>13</v>
      </c>
      <c r="D233" s="5" t="s">
        <v>101</v>
      </c>
      <c r="E233" s="5" t="s">
        <v>110</v>
      </c>
      <c r="F233" s="3">
        <v>100</v>
      </c>
      <c r="G233" s="3">
        <v>0</v>
      </c>
      <c r="H233" s="3">
        <v>0</v>
      </c>
    </row>
    <row r="234" spans="1:8" ht="53.25" customHeight="1" x14ac:dyDescent="0.2">
      <c r="A234" s="4" t="s">
        <v>103</v>
      </c>
      <c r="B234" s="2" t="s">
        <v>24</v>
      </c>
      <c r="C234" s="2" t="s">
        <v>21</v>
      </c>
      <c r="D234" s="2"/>
      <c r="E234" s="5"/>
      <c r="F234" s="66">
        <f>F235</f>
        <v>930.5</v>
      </c>
      <c r="G234" s="66">
        <f t="shared" ref="G234:H234" si="56">G235</f>
        <v>930.5</v>
      </c>
      <c r="H234" s="66">
        <f t="shared" si="56"/>
        <v>930.5</v>
      </c>
    </row>
    <row r="235" spans="1:8" ht="75" customHeight="1" x14ac:dyDescent="0.2">
      <c r="A235" s="52" t="s">
        <v>145</v>
      </c>
      <c r="B235" s="2" t="s">
        <v>24</v>
      </c>
      <c r="C235" s="2" t="s">
        <v>21</v>
      </c>
      <c r="D235" s="2" t="s">
        <v>70</v>
      </c>
      <c r="E235" s="5"/>
      <c r="F235" s="3">
        <f t="shared" ref="F235:H236" si="57">F236</f>
        <v>930.5</v>
      </c>
      <c r="G235" s="40">
        <f t="shared" si="57"/>
        <v>930.5</v>
      </c>
      <c r="H235" s="3">
        <f t="shared" si="57"/>
        <v>930.5</v>
      </c>
    </row>
    <row r="236" spans="1:8" ht="261.75" customHeight="1" x14ac:dyDescent="0.2">
      <c r="A236" s="50" t="s">
        <v>152</v>
      </c>
      <c r="B236" s="2" t="s">
        <v>24</v>
      </c>
      <c r="C236" s="2" t="s">
        <v>21</v>
      </c>
      <c r="D236" s="2" t="s">
        <v>144</v>
      </c>
      <c r="E236" s="5"/>
      <c r="F236" s="3">
        <f t="shared" si="57"/>
        <v>930.5</v>
      </c>
      <c r="G236" s="40">
        <f t="shared" si="57"/>
        <v>930.5</v>
      </c>
      <c r="H236" s="3">
        <f t="shared" si="57"/>
        <v>930.5</v>
      </c>
    </row>
    <row r="237" spans="1:8" ht="27" customHeight="1" x14ac:dyDescent="0.2">
      <c r="A237" s="4" t="s">
        <v>332</v>
      </c>
      <c r="B237" s="2" t="s">
        <v>24</v>
      </c>
      <c r="C237" s="2" t="s">
        <v>21</v>
      </c>
      <c r="D237" s="2" t="s">
        <v>144</v>
      </c>
      <c r="E237" s="5" t="s">
        <v>271</v>
      </c>
      <c r="F237" s="3">
        <v>930.5</v>
      </c>
      <c r="G237" s="3">
        <v>930.5</v>
      </c>
      <c r="H237" s="3">
        <v>930.5</v>
      </c>
    </row>
    <row r="238" spans="1:8" ht="23.25" hidden="1" x14ac:dyDescent="0.2">
      <c r="A238" s="4"/>
      <c r="B238" s="2"/>
      <c r="C238" s="2"/>
      <c r="D238" s="2"/>
      <c r="E238" s="5"/>
      <c r="F238" s="3"/>
      <c r="G238" s="3"/>
      <c r="H238" s="3"/>
    </row>
    <row r="239" spans="1:8" ht="31.5" customHeight="1" x14ac:dyDescent="0.2">
      <c r="A239" s="4" t="s">
        <v>28</v>
      </c>
      <c r="B239" s="2" t="s">
        <v>24</v>
      </c>
      <c r="C239" s="2" t="s">
        <v>24</v>
      </c>
      <c r="D239" s="5" t="s">
        <v>11</v>
      </c>
      <c r="E239" s="5" t="s">
        <v>11</v>
      </c>
      <c r="F239" s="3">
        <f>F240+F242+F244</f>
        <v>2175</v>
      </c>
      <c r="G239" s="3">
        <f t="shared" ref="G239:H239" si="58">G240+G242+G244</f>
        <v>1750</v>
      </c>
      <c r="H239" s="3">
        <f t="shared" si="58"/>
        <v>1250</v>
      </c>
    </row>
    <row r="240" spans="1:8" ht="73.5" customHeight="1" x14ac:dyDescent="0.2">
      <c r="A240" s="4" t="s">
        <v>121</v>
      </c>
      <c r="B240" s="2" t="s">
        <v>24</v>
      </c>
      <c r="C240" s="2" t="s">
        <v>24</v>
      </c>
      <c r="D240" s="5" t="s">
        <v>99</v>
      </c>
      <c r="E240" s="5"/>
      <c r="F240" s="3">
        <f>F241</f>
        <v>250</v>
      </c>
      <c r="G240" s="3">
        <f t="shared" ref="G240:H240" si="59">G241</f>
        <v>250</v>
      </c>
      <c r="H240" s="3">
        <f t="shared" si="59"/>
        <v>250</v>
      </c>
    </row>
    <row r="241" spans="1:8" ht="36.75" customHeight="1" x14ac:dyDescent="0.2">
      <c r="A241" s="4" t="s">
        <v>277</v>
      </c>
      <c r="B241" s="2" t="s">
        <v>24</v>
      </c>
      <c r="C241" s="2" t="s">
        <v>24</v>
      </c>
      <c r="D241" s="5" t="s">
        <v>99</v>
      </c>
      <c r="E241" s="5" t="s">
        <v>271</v>
      </c>
      <c r="F241" s="3">
        <v>250</v>
      </c>
      <c r="G241" s="3">
        <v>250</v>
      </c>
      <c r="H241" s="3">
        <v>250</v>
      </c>
    </row>
    <row r="242" spans="1:8" ht="51.75" customHeight="1" x14ac:dyDescent="0.2">
      <c r="A242" s="4" t="s">
        <v>126</v>
      </c>
      <c r="B242" s="2" t="s">
        <v>24</v>
      </c>
      <c r="C242" s="2" t="s">
        <v>24</v>
      </c>
      <c r="D242" s="5" t="s">
        <v>227</v>
      </c>
      <c r="E242" s="5"/>
      <c r="F242" s="3">
        <f>F243</f>
        <v>1000</v>
      </c>
      <c r="G242" s="3">
        <f>G243</f>
        <v>1000</v>
      </c>
      <c r="H242" s="3">
        <f>H243</f>
        <v>1000</v>
      </c>
    </row>
    <row r="243" spans="1:8" ht="36" customHeight="1" x14ac:dyDescent="0.2">
      <c r="A243" s="4" t="s">
        <v>277</v>
      </c>
      <c r="B243" s="2" t="s">
        <v>24</v>
      </c>
      <c r="C243" s="2" t="s">
        <v>24</v>
      </c>
      <c r="D243" s="5" t="s">
        <v>227</v>
      </c>
      <c r="E243" s="5" t="s">
        <v>271</v>
      </c>
      <c r="F243" s="3">
        <v>1000</v>
      </c>
      <c r="G243" s="3">
        <v>1000</v>
      </c>
      <c r="H243" s="3">
        <v>1000</v>
      </c>
    </row>
    <row r="244" spans="1:8" ht="74.25" customHeight="1" x14ac:dyDescent="0.2">
      <c r="A244" s="4" t="s">
        <v>158</v>
      </c>
      <c r="B244" s="2" t="s">
        <v>24</v>
      </c>
      <c r="C244" s="2" t="s">
        <v>24</v>
      </c>
      <c r="D244" s="5" t="s">
        <v>136</v>
      </c>
      <c r="E244" s="5"/>
      <c r="F244" s="3">
        <f>F245</f>
        <v>925</v>
      </c>
      <c r="G244" s="3">
        <f t="shared" ref="G244:H244" si="60">G245</f>
        <v>500</v>
      </c>
      <c r="H244" s="3">
        <f t="shared" si="60"/>
        <v>0</v>
      </c>
    </row>
    <row r="245" spans="1:8" ht="36" customHeight="1" x14ac:dyDescent="0.2">
      <c r="A245" s="4" t="s">
        <v>277</v>
      </c>
      <c r="B245" s="2" t="s">
        <v>24</v>
      </c>
      <c r="C245" s="2" t="s">
        <v>24</v>
      </c>
      <c r="D245" s="5" t="s">
        <v>136</v>
      </c>
      <c r="E245" s="5" t="s">
        <v>271</v>
      </c>
      <c r="F245" s="3">
        <v>925</v>
      </c>
      <c r="G245" s="40">
        <v>500</v>
      </c>
      <c r="H245" s="40">
        <v>0</v>
      </c>
    </row>
    <row r="246" spans="1:8" ht="27" customHeight="1" x14ac:dyDescent="0.2">
      <c r="A246" s="4" t="s">
        <v>29</v>
      </c>
      <c r="B246" s="2" t="s">
        <v>24</v>
      </c>
      <c r="C246" s="2" t="s">
        <v>20</v>
      </c>
      <c r="D246" s="5" t="s">
        <v>11</v>
      </c>
      <c r="E246" s="5" t="s">
        <v>11</v>
      </c>
      <c r="F246" s="3">
        <f>F247</f>
        <v>21187</v>
      </c>
      <c r="G246" s="3">
        <f t="shared" ref="G246:H246" si="61">G247</f>
        <v>21617.1</v>
      </c>
      <c r="H246" s="3">
        <f t="shared" si="61"/>
        <v>21706.7</v>
      </c>
    </row>
    <row r="247" spans="1:8" ht="27" customHeight="1" x14ac:dyDescent="0.2">
      <c r="A247" s="4" t="s">
        <v>251</v>
      </c>
      <c r="B247" s="2" t="s">
        <v>24</v>
      </c>
      <c r="C247" s="2" t="s">
        <v>20</v>
      </c>
      <c r="D247" s="5" t="s">
        <v>247</v>
      </c>
      <c r="E247" s="5"/>
      <c r="F247" s="3">
        <f>F248+F251+F255+F258</f>
        <v>21187</v>
      </c>
      <c r="G247" s="3">
        <f t="shared" ref="G247:H247" si="62">G248+G251+G255+G258</f>
        <v>21617.1</v>
      </c>
      <c r="H247" s="3">
        <f t="shared" si="62"/>
        <v>21706.7</v>
      </c>
    </row>
    <row r="248" spans="1:8" ht="127.5" customHeight="1" x14ac:dyDescent="0.2">
      <c r="A248" s="4" t="s">
        <v>244</v>
      </c>
      <c r="B248" s="2" t="s">
        <v>24</v>
      </c>
      <c r="C248" s="2" t="s">
        <v>20</v>
      </c>
      <c r="D248" s="5" t="s">
        <v>248</v>
      </c>
      <c r="E248" s="5"/>
      <c r="F248" s="3">
        <f>F249+F250</f>
        <v>2158.1</v>
      </c>
      <c r="G248" s="3">
        <f t="shared" ref="G248:H248" si="63">G249+G250</f>
        <v>2190.7999999999997</v>
      </c>
      <c r="H248" s="3">
        <f t="shared" si="63"/>
        <v>2230.3999999999996</v>
      </c>
    </row>
    <row r="249" spans="1:8" ht="32.25" customHeight="1" x14ac:dyDescent="0.2">
      <c r="A249" s="4" t="s">
        <v>312</v>
      </c>
      <c r="B249" s="2" t="s">
        <v>24</v>
      </c>
      <c r="C249" s="2" t="s">
        <v>20</v>
      </c>
      <c r="D249" s="5" t="s">
        <v>248</v>
      </c>
      <c r="E249" s="5" t="s">
        <v>322</v>
      </c>
      <c r="F249" s="3">
        <v>1657.5</v>
      </c>
      <c r="G249" s="3">
        <v>1682.6</v>
      </c>
      <c r="H249" s="3">
        <v>1713.1</v>
      </c>
    </row>
    <row r="250" spans="1:8" ht="97.5" customHeight="1" x14ac:dyDescent="0.2">
      <c r="A250" s="4" t="s">
        <v>313</v>
      </c>
      <c r="B250" s="2" t="s">
        <v>24</v>
      </c>
      <c r="C250" s="2" t="s">
        <v>20</v>
      </c>
      <c r="D250" s="5" t="s">
        <v>248</v>
      </c>
      <c r="E250" s="5" t="s">
        <v>323</v>
      </c>
      <c r="F250" s="3">
        <v>500.6</v>
      </c>
      <c r="G250" s="3">
        <v>508.2</v>
      </c>
      <c r="H250" s="3">
        <v>517.29999999999995</v>
      </c>
    </row>
    <row r="251" spans="1:8" ht="51.75" customHeight="1" x14ac:dyDescent="0.2">
      <c r="A251" s="4" t="s">
        <v>245</v>
      </c>
      <c r="B251" s="2" t="s">
        <v>24</v>
      </c>
      <c r="C251" s="2" t="s">
        <v>20</v>
      </c>
      <c r="D251" s="5" t="s">
        <v>249</v>
      </c>
      <c r="E251" s="5"/>
      <c r="F251" s="3">
        <f>F252</f>
        <v>1015.6</v>
      </c>
      <c r="G251" s="3">
        <f t="shared" ref="G251:H251" si="64">G252</f>
        <v>1328</v>
      </c>
      <c r="H251" s="3">
        <f t="shared" si="64"/>
        <v>1328</v>
      </c>
    </row>
    <row r="252" spans="1:8" ht="124.5" customHeight="1" x14ac:dyDescent="0.2">
      <c r="A252" s="4" t="s">
        <v>246</v>
      </c>
      <c r="B252" s="2" t="s">
        <v>24</v>
      </c>
      <c r="C252" s="2" t="s">
        <v>20</v>
      </c>
      <c r="D252" s="5" t="s">
        <v>250</v>
      </c>
      <c r="E252" s="5"/>
      <c r="F252" s="3">
        <f>F253+F254</f>
        <v>1015.6</v>
      </c>
      <c r="G252" s="3">
        <f t="shared" ref="G252:H252" si="65">G253+G254</f>
        <v>1328</v>
      </c>
      <c r="H252" s="3">
        <f t="shared" si="65"/>
        <v>1328</v>
      </c>
    </row>
    <row r="253" spans="1:8" ht="36.75" customHeight="1" x14ac:dyDescent="0.2">
      <c r="A253" s="4" t="s">
        <v>312</v>
      </c>
      <c r="B253" s="2" t="s">
        <v>24</v>
      </c>
      <c r="C253" s="2" t="s">
        <v>20</v>
      </c>
      <c r="D253" s="5" t="s">
        <v>250</v>
      </c>
      <c r="E253" s="5" t="s">
        <v>322</v>
      </c>
      <c r="F253" s="3">
        <v>780</v>
      </c>
      <c r="G253" s="3">
        <v>1020</v>
      </c>
      <c r="H253" s="3">
        <v>1020</v>
      </c>
    </row>
    <row r="254" spans="1:8" ht="97.5" customHeight="1" x14ac:dyDescent="0.2">
      <c r="A254" s="4" t="s">
        <v>313</v>
      </c>
      <c r="B254" s="2" t="s">
        <v>24</v>
      </c>
      <c r="C254" s="2" t="s">
        <v>20</v>
      </c>
      <c r="D254" s="5" t="s">
        <v>250</v>
      </c>
      <c r="E254" s="5" t="s">
        <v>323</v>
      </c>
      <c r="F254" s="3">
        <v>235.6</v>
      </c>
      <c r="G254" s="3">
        <v>308</v>
      </c>
      <c r="H254" s="3">
        <v>308</v>
      </c>
    </row>
    <row r="255" spans="1:8" ht="51.75" customHeight="1" x14ac:dyDescent="0.2">
      <c r="A255" s="4" t="s">
        <v>159</v>
      </c>
      <c r="B255" s="2" t="s">
        <v>24</v>
      </c>
      <c r="C255" s="2" t="s">
        <v>20</v>
      </c>
      <c r="D255" s="5" t="s">
        <v>139</v>
      </c>
      <c r="E255" s="5"/>
      <c r="F255" s="3">
        <f>F256</f>
        <v>404.8</v>
      </c>
      <c r="G255" s="3">
        <f>G256</f>
        <v>404.8</v>
      </c>
      <c r="H255" s="3">
        <f>H256</f>
        <v>404.8</v>
      </c>
    </row>
    <row r="256" spans="1:8" ht="97.5" customHeight="1" x14ac:dyDescent="0.2">
      <c r="A256" s="12" t="s">
        <v>151</v>
      </c>
      <c r="B256" s="2" t="s">
        <v>24</v>
      </c>
      <c r="C256" s="2" t="s">
        <v>20</v>
      </c>
      <c r="D256" s="5" t="s">
        <v>146</v>
      </c>
      <c r="E256" s="5"/>
      <c r="F256" s="3">
        <f>F257</f>
        <v>404.8</v>
      </c>
      <c r="G256" s="3">
        <f t="shared" ref="G256:H256" si="66">G257</f>
        <v>404.8</v>
      </c>
      <c r="H256" s="3">
        <f t="shared" si="66"/>
        <v>404.8</v>
      </c>
    </row>
    <row r="257" spans="1:8" ht="76.5" customHeight="1" x14ac:dyDescent="0.2">
      <c r="A257" s="4" t="s">
        <v>114</v>
      </c>
      <c r="B257" s="2" t="s">
        <v>24</v>
      </c>
      <c r="C257" s="2" t="s">
        <v>20</v>
      </c>
      <c r="D257" s="5" t="s">
        <v>146</v>
      </c>
      <c r="E257" s="5" t="s">
        <v>271</v>
      </c>
      <c r="F257" s="3">
        <v>404.8</v>
      </c>
      <c r="G257" s="3">
        <v>404.8</v>
      </c>
      <c r="H257" s="3">
        <v>404.8</v>
      </c>
    </row>
    <row r="258" spans="1:8" ht="76.5" customHeight="1" x14ac:dyDescent="0.2">
      <c r="A258" s="4" t="s">
        <v>71</v>
      </c>
      <c r="B258" s="2" t="s">
        <v>24</v>
      </c>
      <c r="C258" s="2" t="s">
        <v>20</v>
      </c>
      <c r="D258" s="5" t="s">
        <v>157</v>
      </c>
      <c r="E258" s="5"/>
      <c r="F258" s="3">
        <f>F259</f>
        <v>17608.5</v>
      </c>
      <c r="G258" s="3">
        <f t="shared" ref="G258:H258" si="67">G259</f>
        <v>17693.5</v>
      </c>
      <c r="H258" s="3">
        <f t="shared" si="67"/>
        <v>17743.5</v>
      </c>
    </row>
    <row r="259" spans="1:8" ht="72" customHeight="1" x14ac:dyDescent="0.2">
      <c r="A259" s="4" t="s">
        <v>45</v>
      </c>
      <c r="B259" s="2" t="s">
        <v>24</v>
      </c>
      <c r="C259" s="2" t="s">
        <v>20</v>
      </c>
      <c r="D259" s="2" t="s">
        <v>337</v>
      </c>
      <c r="E259" s="2" t="s">
        <v>11</v>
      </c>
      <c r="F259" s="3">
        <f>F260+F261+F262+F263+F264+F265</f>
        <v>17608.5</v>
      </c>
      <c r="G259" s="3">
        <f t="shared" ref="G259:H259" si="68">G260+G261+G262+G263+G264+G265</f>
        <v>17693.5</v>
      </c>
      <c r="H259" s="3">
        <f t="shared" si="68"/>
        <v>17743.5</v>
      </c>
    </row>
    <row r="260" spans="1:8" ht="54" customHeight="1" x14ac:dyDescent="0.2">
      <c r="A260" s="47" t="s">
        <v>275</v>
      </c>
      <c r="B260" s="2" t="s">
        <v>24</v>
      </c>
      <c r="C260" s="2" t="s">
        <v>20</v>
      </c>
      <c r="D260" s="2" t="s">
        <v>205</v>
      </c>
      <c r="E260" s="5" t="s">
        <v>280</v>
      </c>
      <c r="F260" s="35">
        <v>6138</v>
      </c>
      <c r="G260" s="35">
        <v>6138</v>
      </c>
      <c r="H260" s="35">
        <v>6138</v>
      </c>
    </row>
    <row r="261" spans="1:8" ht="102" customHeight="1" x14ac:dyDescent="0.2">
      <c r="A261" s="47" t="s">
        <v>276</v>
      </c>
      <c r="B261" s="2" t="s">
        <v>24</v>
      </c>
      <c r="C261" s="2" t="s">
        <v>20</v>
      </c>
      <c r="D261" s="2" t="s">
        <v>205</v>
      </c>
      <c r="E261" s="5" t="s">
        <v>281</v>
      </c>
      <c r="F261" s="35">
        <v>1853.7</v>
      </c>
      <c r="G261" s="35">
        <v>1853.7</v>
      </c>
      <c r="H261" s="35">
        <v>1853.7</v>
      </c>
    </row>
    <row r="262" spans="1:8" ht="49.5" customHeight="1" x14ac:dyDescent="0.2">
      <c r="A262" s="47" t="s">
        <v>275</v>
      </c>
      <c r="B262" s="2" t="s">
        <v>24</v>
      </c>
      <c r="C262" s="2" t="s">
        <v>20</v>
      </c>
      <c r="D262" s="2" t="s">
        <v>206</v>
      </c>
      <c r="E262" s="5" t="s">
        <v>280</v>
      </c>
      <c r="F262" s="35">
        <v>6714.1</v>
      </c>
      <c r="G262" s="35">
        <v>6714.1</v>
      </c>
      <c r="H262" s="35">
        <v>6714.1</v>
      </c>
    </row>
    <row r="263" spans="1:8" ht="94.5" customHeight="1" x14ac:dyDescent="0.2">
      <c r="A263" s="47" t="s">
        <v>276</v>
      </c>
      <c r="B263" s="2" t="s">
        <v>24</v>
      </c>
      <c r="C263" s="2" t="s">
        <v>20</v>
      </c>
      <c r="D263" s="2" t="s">
        <v>206</v>
      </c>
      <c r="E263" s="5" t="s">
        <v>281</v>
      </c>
      <c r="F263" s="35">
        <v>2027.7</v>
      </c>
      <c r="G263" s="35">
        <v>2027.7</v>
      </c>
      <c r="H263" s="35">
        <v>2027.7</v>
      </c>
    </row>
    <row r="264" spans="1:8" ht="71.25" customHeight="1" x14ac:dyDescent="0.2">
      <c r="A264" s="47" t="s">
        <v>316</v>
      </c>
      <c r="B264" s="2" t="s">
        <v>24</v>
      </c>
      <c r="C264" s="2" t="s">
        <v>20</v>
      </c>
      <c r="D264" s="2" t="s">
        <v>206</v>
      </c>
      <c r="E264" s="5" t="s">
        <v>291</v>
      </c>
      <c r="F264" s="35">
        <v>220</v>
      </c>
      <c r="G264" s="35">
        <v>250</v>
      </c>
      <c r="H264" s="35">
        <v>270</v>
      </c>
    </row>
    <row r="265" spans="1:8" ht="33.75" customHeight="1" x14ac:dyDescent="0.2">
      <c r="A265" s="4" t="s">
        <v>321</v>
      </c>
      <c r="B265" s="2" t="s">
        <v>24</v>
      </c>
      <c r="C265" s="2" t="s">
        <v>20</v>
      </c>
      <c r="D265" s="2" t="s">
        <v>206</v>
      </c>
      <c r="E265" s="2" t="s">
        <v>271</v>
      </c>
      <c r="F265" s="3">
        <v>655</v>
      </c>
      <c r="G265" s="3">
        <v>710</v>
      </c>
      <c r="H265" s="3">
        <v>740</v>
      </c>
    </row>
    <row r="266" spans="1:8" ht="22.5" customHeight="1" x14ac:dyDescent="0.2">
      <c r="A266" s="29" t="s">
        <v>338</v>
      </c>
      <c r="B266" s="13" t="s">
        <v>30</v>
      </c>
      <c r="C266" s="13" t="s">
        <v>30</v>
      </c>
      <c r="D266" s="34" t="s">
        <v>11</v>
      </c>
      <c r="E266" s="34" t="s">
        <v>11</v>
      </c>
      <c r="F266" s="31">
        <f>F267</f>
        <v>55457.899999999994</v>
      </c>
      <c r="G266" s="31">
        <f t="shared" ref="G266:H266" si="69">G267</f>
        <v>45768.6</v>
      </c>
      <c r="H266" s="31">
        <f t="shared" si="69"/>
        <v>46480.299999999996</v>
      </c>
    </row>
    <row r="267" spans="1:8" ht="23.25" x14ac:dyDescent="0.2">
      <c r="A267" s="4" t="s">
        <v>31</v>
      </c>
      <c r="B267" s="2" t="s">
        <v>30</v>
      </c>
      <c r="C267" s="2" t="s">
        <v>11</v>
      </c>
      <c r="D267" s="5" t="s">
        <v>11</v>
      </c>
      <c r="E267" s="5" t="s">
        <v>11</v>
      </c>
      <c r="F267" s="3">
        <f>F268+F289</f>
        <v>55457.899999999994</v>
      </c>
      <c r="G267" s="3">
        <f t="shared" ref="G267:H267" si="70">G268+G289</f>
        <v>45768.6</v>
      </c>
      <c r="H267" s="3">
        <f t="shared" si="70"/>
        <v>46480.299999999996</v>
      </c>
    </row>
    <row r="268" spans="1:8" ht="24.75" customHeight="1" x14ac:dyDescent="0.2">
      <c r="A268" s="4" t="s">
        <v>39</v>
      </c>
      <c r="B268" s="2" t="s">
        <v>30</v>
      </c>
      <c r="C268" s="2" t="s">
        <v>12</v>
      </c>
      <c r="D268" s="6"/>
      <c r="E268" s="6"/>
      <c r="F268" s="3">
        <f>F269+F276</f>
        <v>52938.399999999994</v>
      </c>
      <c r="G268" s="40">
        <v>43249.1</v>
      </c>
      <c r="H268" s="3">
        <v>43960.799999999996</v>
      </c>
    </row>
    <row r="269" spans="1:8" ht="44.25" customHeight="1" x14ac:dyDescent="0.2">
      <c r="A269" s="4" t="s">
        <v>72</v>
      </c>
      <c r="B269" s="2" t="s">
        <v>30</v>
      </c>
      <c r="C269" s="2" t="s">
        <v>12</v>
      </c>
      <c r="D269" s="2" t="s">
        <v>343</v>
      </c>
      <c r="E269" s="2"/>
      <c r="F269" s="3">
        <v>5377.7</v>
      </c>
      <c r="G269" s="40">
        <v>5304.5</v>
      </c>
      <c r="H269" s="3">
        <v>5454.5</v>
      </c>
    </row>
    <row r="270" spans="1:8" ht="45" customHeight="1" x14ac:dyDescent="0.2">
      <c r="A270" s="4" t="s">
        <v>54</v>
      </c>
      <c r="B270" s="2" t="s">
        <v>30</v>
      </c>
      <c r="C270" s="2" t="s">
        <v>12</v>
      </c>
      <c r="D270" s="2" t="s">
        <v>73</v>
      </c>
      <c r="E270" s="2"/>
      <c r="F270" s="3">
        <v>5377.7</v>
      </c>
      <c r="G270" s="40">
        <v>5304.5</v>
      </c>
      <c r="H270" s="3">
        <v>5454.5</v>
      </c>
    </row>
    <row r="271" spans="1:8" ht="30" customHeight="1" x14ac:dyDescent="0.2">
      <c r="A271" s="4" t="s">
        <v>312</v>
      </c>
      <c r="B271" s="2" t="s">
        <v>30</v>
      </c>
      <c r="C271" s="2" t="s">
        <v>12</v>
      </c>
      <c r="D271" s="2" t="s">
        <v>53</v>
      </c>
      <c r="E271" s="2"/>
      <c r="F271" s="3">
        <v>5377.7</v>
      </c>
      <c r="G271" s="3">
        <v>5304.5</v>
      </c>
      <c r="H271" s="3">
        <v>5454.5</v>
      </c>
    </row>
    <row r="272" spans="1:8" ht="33" customHeight="1" x14ac:dyDescent="0.2">
      <c r="A272" s="47" t="s">
        <v>327</v>
      </c>
      <c r="B272" s="2" t="s">
        <v>30</v>
      </c>
      <c r="C272" s="2" t="s">
        <v>12</v>
      </c>
      <c r="D272" s="2" t="s">
        <v>53</v>
      </c>
      <c r="E272" s="2" t="s">
        <v>322</v>
      </c>
      <c r="F272" s="3">
        <v>3993.3</v>
      </c>
      <c r="G272" s="3">
        <v>3993.3</v>
      </c>
      <c r="H272" s="3">
        <v>3993.3</v>
      </c>
    </row>
    <row r="273" spans="1:8" ht="90.75" customHeight="1" x14ac:dyDescent="0.2">
      <c r="A273" s="47" t="s">
        <v>313</v>
      </c>
      <c r="B273" s="2" t="s">
        <v>30</v>
      </c>
      <c r="C273" s="2" t="s">
        <v>12</v>
      </c>
      <c r="D273" s="2" t="s">
        <v>53</v>
      </c>
      <c r="E273" s="2" t="s">
        <v>323</v>
      </c>
      <c r="F273" s="3">
        <v>1206</v>
      </c>
      <c r="G273" s="3">
        <v>1206</v>
      </c>
      <c r="H273" s="3">
        <v>1206</v>
      </c>
    </row>
    <row r="274" spans="1:8" ht="73.5" customHeight="1" x14ac:dyDescent="0.2">
      <c r="A274" s="47" t="s">
        <v>316</v>
      </c>
      <c r="B274" s="2" t="s">
        <v>30</v>
      </c>
      <c r="C274" s="2" t="s">
        <v>12</v>
      </c>
      <c r="D274" s="2" t="s">
        <v>53</v>
      </c>
      <c r="E274" s="2" t="s">
        <v>291</v>
      </c>
      <c r="F274" s="3">
        <v>66.400000000000006</v>
      </c>
      <c r="G274" s="3">
        <v>66.400000000000006</v>
      </c>
      <c r="H274" s="3">
        <v>66.400000000000006</v>
      </c>
    </row>
    <row r="275" spans="1:8" ht="34.5" customHeight="1" x14ac:dyDescent="0.2">
      <c r="A275" s="47" t="s">
        <v>277</v>
      </c>
      <c r="B275" s="2" t="s">
        <v>30</v>
      </c>
      <c r="C275" s="2" t="s">
        <v>12</v>
      </c>
      <c r="D275" s="2" t="s">
        <v>344</v>
      </c>
      <c r="E275" s="2" t="s">
        <v>271</v>
      </c>
      <c r="F275" s="3">
        <v>112</v>
      </c>
      <c r="G275" s="3">
        <v>38.799999999999997</v>
      </c>
      <c r="H275" s="3">
        <v>188.8</v>
      </c>
    </row>
    <row r="276" spans="1:8" ht="56.25" customHeight="1" x14ac:dyDescent="0.2">
      <c r="A276" s="4" t="s">
        <v>75</v>
      </c>
      <c r="B276" s="2" t="s">
        <v>30</v>
      </c>
      <c r="C276" s="2" t="s">
        <v>12</v>
      </c>
      <c r="D276" s="2" t="s">
        <v>261</v>
      </c>
      <c r="E276" s="2"/>
      <c r="F276" s="3">
        <f>F277+F283+F285+F287</f>
        <v>47560.7</v>
      </c>
      <c r="G276" s="3">
        <f t="shared" ref="G276:H276" si="71">G277+G283+G285+G287</f>
        <v>37944.6</v>
      </c>
      <c r="H276" s="3">
        <f t="shared" si="71"/>
        <v>38506.299999999996</v>
      </c>
    </row>
    <row r="277" spans="1:8" ht="64.5" customHeight="1" x14ac:dyDescent="0.2">
      <c r="A277" s="4" t="s">
        <v>54</v>
      </c>
      <c r="B277" s="2" t="s">
        <v>30</v>
      </c>
      <c r="C277" s="2" t="s">
        <v>12</v>
      </c>
      <c r="D277" s="2" t="s">
        <v>74</v>
      </c>
      <c r="E277" s="2"/>
      <c r="F277" s="3">
        <f>F278+F279+F280+F281+F282</f>
        <v>36105.199999999997</v>
      </c>
      <c r="G277" s="3">
        <f t="shared" ref="G277:H277" si="72">G278+G279+G280+G281+G282</f>
        <v>34339.5</v>
      </c>
      <c r="H277" s="3">
        <f t="shared" si="72"/>
        <v>34424.799999999996</v>
      </c>
    </row>
    <row r="278" spans="1:8" ht="33" customHeight="1" x14ac:dyDescent="0.2">
      <c r="A278" s="4" t="s">
        <v>312</v>
      </c>
      <c r="B278" s="2" t="s">
        <v>30</v>
      </c>
      <c r="C278" s="2" t="s">
        <v>12</v>
      </c>
      <c r="D278" s="2" t="s">
        <v>55</v>
      </c>
      <c r="E278" s="2" t="s">
        <v>322</v>
      </c>
      <c r="F278" s="3">
        <v>24635.599999999999</v>
      </c>
      <c r="G278" s="3">
        <v>24635.599999999999</v>
      </c>
      <c r="H278" s="3">
        <v>24635.599999999999</v>
      </c>
    </row>
    <row r="279" spans="1:8" ht="99.75" customHeight="1" x14ac:dyDescent="0.2">
      <c r="A279" s="47" t="s">
        <v>313</v>
      </c>
      <c r="B279" s="2" t="s">
        <v>30</v>
      </c>
      <c r="C279" s="2" t="s">
        <v>12</v>
      </c>
      <c r="D279" s="2" t="s">
        <v>55</v>
      </c>
      <c r="E279" s="2" t="s">
        <v>323</v>
      </c>
      <c r="F279" s="3">
        <v>7440</v>
      </c>
      <c r="G279" s="3">
        <v>7440</v>
      </c>
      <c r="H279" s="3">
        <v>7440</v>
      </c>
    </row>
    <row r="280" spans="1:8" ht="69.75" customHeight="1" x14ac:dyDescent="0.2">
      <c r="A280" s="4" t="s">
        <v>316</v>
      </c>
      <c r="B280" s="2" t="s">
        <v>30</v>
      </c>
      <c r="C280" s="2" t="s">
        <v>12</v>
      </c>
      <c r="D280" s="2" t="s">
        <v>53</v>
      </c>
      <c r="E280" s="2" t="s">
        <v>291</v>
      </c>
      <c r="F280" s="3">
        <v>183.1</v>
      </c>
      <c r="G280" s="40">
        <v>183.1</v>
      </c>
      <c r="H280" s="40">
        <v>183.1</v>
      </c>
    </row>
    <row r="281" spans="1:8" ht="36.75" customHeight="1" x14ac:dyDescent="0.2">
      <c r="A281" s="4" t="s">
        <v>277</v>
      </c>
      <c r="B281" s="2" t="s">
        <v>30</v>
      </c>
      <c r="C281" s="2" t="s">
        <v>12</v>
      </c>
      <c r="D281" s="2" t="s">
        <v>55</v>
      </c>
      <c r="E281" s="2" t="s">
        <v>271</v>
      </c>
      <c r="F281" s="3">
        <v>3646.5</v>
      </c>
      <c r="G281" s="40">
        <v>1930.8</v>
      </c>
      <c r="H281" s="40">
        <v>2016.1</v>
      </c>
    </row>
    <row r="282" spans="1:8" ht="47.25" customHeight="1" x14ac:dyDescent="0.2">
      <c r="A282" s="4" t="s">
        <v>317</v>
      </c>
      <c r="B282" s="2" t="s">
        <v>30</v>
      </c>
      <c r="C282" s="2" t="s">
        <v>12</v>
      </c>
      <c r="D282" s="2" t="s">
        <v>55</v>
      </c>
      <c r="E282" s="2" t="s">
        <v>324</v>
      </c>
      <c r="F282" s="3">
        <v>200</v>
      </c>
      <c r="G282" s="3">
        <v>150</v>
      </c>
      <c r="H282" s="3">
        <v>150</v>
      </c>
    </row>
    <row r="283" spans="1:8" ht="73.5" customHeight="1" x14ac:dyDescent="0.2">
      <c r="A283" s="4" t="s">
        <v>339</v>
      </c>
      <c r="B283" s="2" t="s">
        <v>30</v>
      </c>
      <c r="C283" s="2" t="s">
        <v>12</v>
      </c>
      <c r="D283" s="2" t="s">
        <v>207</v>
      </c>
      <c r="E283" s="2"/>
      <c r="F283" s="3">
        <v>3422</v>
      </c>
      <c r="G283" s="3">
        <v>3605.1</v>
      </c>
      <c r="H283" s="3">
        <v>4081.5</v>
      </c>
    </row>
    <row r="284" spans="1:8" ht="36" customHeight="1" x14ac:dyDescent="0.2">
      <c r="A284" s="4" t="s">
        <v>319</v>
      </c>
      <c r="B284" s="2" t="s">
        <v>30</v>
      </c>
      <c r="C284" s="2" t="s">
        <v>12</v>
      </c>
      <c r="D284" s="2" t="s">
        <v>207</v>
      </c>
      <c r="E284" s="2" t="s">
        <v>293</v>
      </c>
      <c r="F284" s="3">
        <v>3422</v>
      </c>
      <c r="G284" s="40">
        <v>3605.1</v>
      </c>
      <c r="H284" s="3">
        <v>4081.5</v>
      </c>
    </row>
    <row r="285" spans="1:8" ht="36" customHeight="1" x14ac:dyDescent="0.2">
      <c r="A285" s="4" t="s">
        <v>340</v>
      </c>
      <c r="B285" s="2" t="s">
        <v>30</v>
      </c>
      <c r="C285" s="2" t="s">
        <v>12</v>
      </c>
      <c r="D285" s="2" t="s">
        <v>101</v>
      </c>
      <c r="E285" s="2"/>
      <c r="F285" s="3">
        <v>200</v>
      </c>
      <c r="G285" s="3">
        <v>0</v>
      </c>
      <c r="H285" s="3">
        <v>0</v>
      </c>
    </row>
    <row r="286" spans="1:8" ht="31.5" customHeight="1" x14ac:dyDescent="0.2">
      <c r="A286" s="4" t="s">
        <v>277</v>
      </c>
      <c r="B286" s="2" t="s">
        <v>30</v>
      </c>
      <c r="C286" s="2" t="s">
        <v>12</v>
      </c>
      <c r="D286" s="2" t="s">
        <v>101</v>
      </c>
      <c r="E286" s="2" t="s">
        <v>271</v>
      </c>
      <c r="F286" s="3">
        <v>200</v>
      </c>
      <c r="G286" s="3">
        <v>0</v>
      </c>
      <c r="H286" s="3">
        <v>0</v>
      </c>
    </row>
    <row r="287" spans="1:8" ht="96" customHeight="1" x14ac:dyDescent="0.2">
      <c r="A287" s="4" t="s">
        <v>341</v>
      </c>
      <c r="B287" s="2" t="s">
        <v>30</v>
      </c>
      <c r="C287" s="2" t="s">
        <v>12</v>
      </c>
      <c r="D287" s="2" t="s">
        <v>260</v>
      </c>
      <c r="E287" s="2"/>
      <c r="F287" s="3">
        <v>7833.5</v>
      </c>
      <c r="G287" s="3">
        <v>0</v>
      </c>
      <c r="H287" s="3">
        <v>0</v>
      </c>
    </row>
    <row r="288" spans="1:8" ht="27.75" customHeight="1" x14ac:dyDescent="0.2">
      <c r="A288" s="4" t="s">
        <v>69</v>
      </c>
      <c r="B288" s="2" t="s">
        <v>30</v>
      </c>
      <c r="C288" s="2" t="s">
        <v>12</v>
      </c>
      <c r="D288" s="6" t="s">
        <v>260</v>
      </c>
      <c r="E288" s="6" t="s">
        <v>292</v>
      </c>
      <c r="F288" s="3">
        <v>7833.5</v>
      </c>
      <c r="G288" s="40">
        <v>0</v>
      </c>
      <c r="H288" s="3">
        <v>0</v>
      </c>
    </row>
    <row r="289" spans="1:10" ht="31.5" customHeight="1" x14ac:dyDescent="0.2">
      <c r="A289" s="4" t="s">
        <v>44</v>
      </c>
      <c r="B289" s="2" t="s">
        <v>30</v>
      </c>
      <c r="C289" s="2" t="s">
        <v>15</v>
      </c>
      <c r="D289" s="5"/>
      <c r="E289" s="5"/>
      <c r="F289" s="3">
        <v>2519.5</v>
      </c>
      <c r="G289" s="3">
        <v>2519.5</v>
      </c>
      <c r="H289" s="3">
        <v>2519.5</v>
      </c>
    </row>
    <row r="290" spans="1:10" ht="76.5" customHeight="1" x14ac:dyDescent="0.2">
      <c r="A290" s="4" t="s">
        <v>342</v>
      </c>
      <c r="B290" s="2" t="s">
        <v>30</v>
      </c>
      <c r="C290" s="2" t="s">
        <v>15</v>
      </c>
      <c r="D290" s="5" t="s">
        <v>76</v>
      </c>
      <c r="E290" s="5"/>
      <c r="F290" s="3">
        <v>2519.5</v>
      </c>
      <c r="G290" s="3">
        <v>2519.5</v>
      </c>
      <c r="H290" s="3">
        <v>2519.5</v>
      </c>
    </row>
    <row r="291" spans="1:10" ht="76.5" customHeight="1" x14ac:dyDescent="0.2">
      <c r="A291" s="4" t="s">
        <v>45</v>
      </c>
      <c r="B291" s="2" t="s">
        <v>30</v>
      </c>
      <c r="C291" s="2" t="s">
        <v>15</v>
      </c>
      <c r="D291" s="5" t="s">
        <v>345</v>
      </c>
      <c r="E291" s="5"/>
      <c r="F291" s="3">
        <v>2519.5</v>
      </c>
      <c r="G291" s="3">
        <v>2519.5</v>
      </c>
      <c r="H291" s="3">
        <v>2519.5</v>
      </c>
    </row>
    <row r="292" spans="1:10" ht="57.75" customHeight="1" x14ac:dyDescent="0.2">
      <c r="A292" s="4" t="s">
        <v>275</v>
      </c>
      <c r="B292" s="2" t="s">
        <v>30</v>
      </c>
      <c r="C292" s="2" t="s">
        <v>15</v>
      </c>
      <c r="D292" s="5" t="s">
        <v>345</v>
      </c>
      <c r="E292" s="5" t="s">
        <v>280</v>
      </c>
      <c r="F292" s="3">
        <v>1935.1</v>
      </c>
      <c r="G292" s="3">
        <v>1935.1</v>
      </c>
      <c r="H292" s="3">
        <v>1935.1</v>
      </c>
    </row>
    <row r="293" spans="1:10" ht="71.25" customHeight="1" x14ac:dyDescent="0.2">
      <c r="A293" s="4" t="s">
        <v>276</v>
      </c>
      <c r="B293" s="2" t="s">
        <v>30</v>
      </c>
      <c r="C293" s="2" t="s">
        <v>15</v>
      </c>
      <c r="D293" s="2" t="s">
        <v>345</v>
      </c>
      <c r="E293" s="2" t="s">
        <v>281</v>
      </c>
      <c r="F293" s="3">
        <v>584.4</v>
      </c>
      <c r="G293" s="3">
        <v>584.4</v>
      </c>
      <c r="H293" s="3">
        <v>584.4</v>
      </c>
    </row>
    <row r="294" spans="1:10" ht="23.25" hidden="1" customHeight="1" x14ac:dyDescent="0.2">
      <c r="A294" s="4" t="s">
        <v>80</v>
      </c>
      <c r="B294" s="2" t="s">
        <v>30</v>
      </c>
      <c r="C294" s="2" t="s">
        <v>15</v>
      </c>
      <c r="D294" s="2"/>
      <c r="E294" s="2"/>
      <c r="F294" s="3"/>
      <c r="G294" s="40"/>
      <c r="H294" s="3"/>
    </row>
    <row r="295" spans="1:10" ht="23.25" customHeight="1" x14ac:dyDescent="0.2">
      <c r="A295" s="29" t="s">
        <v>54</v>
      </c>
      <c r="B295" s="13" t="s">
        <v>4</v>
      </c>
      <c r="C295" s="13" t="s">
        <v>11</v>
      </c>
      <c r="D295" s="30" t="s">
        <v>11</v>
      </c>
      <c r="E295" s="30" t="s">
        <v>11</v>
      </c>
      <c r="F295" s="31">
        <f>F296+F301+F309</f>
        <v>27066.799999999999</v>
      </c>
      <c r="G295" s="31">
        <f t="shared" ref="G295:H295" si="73">G296+G301+G309</f>
        <v>27066.799999999999</v>
      </c>
      <c r="H295" s="31">
        <f t="shared" si="73"/>
        <v>27066.799999999999</v>
      </c>
      <c r="J295" s="83"/>
    </row>
    <row r="296" spans="1:10" ht="22.5" customHeight="1" x14ac:dyDescent="0.2">
      <c r="A296" s="4" t="s">
        <v>32</v>
      </c>
      <c r="B296" s="2" t="s">
        <v>4</v>
      </c>
      <c r="C296" s="2" t="s">
        <v>12</v>
      </c>
      <c r="D296" s="33" t="s">
        <v>11</v>
      </c>
      <c r="E296" s="33" t="s">
        <v>11</v>
      </c>
      <c r="F296" s="7">
        <f t="shared" ref="F296:H297" si="74">F297</f>
        <v>8423.2999999999993</v>
      </c>
      <c r="G296" s="41">
        <f t="shared" si="74"/>
        <v>8423.2999999999993</v>
      </c>
      <c r="H296" s="7">
        <f t="shared" si="74"/>
        <v>8423.2999999999993</v>
      </c>
    </row>
    <row r="297" spans="1:10" ht="51" customHeight="1" x14ac:dyDescent="0.2">
      <c r="A297" s="4" t="s">
        <v>347</v>
      </c>
      <c r="B297" s="2" t="s">
        <v>4</v>
      </c>
      <c r="C297" s="2" t="s">
        <v>12</v>
      </c>
      <c r="D297" s="2" t="s">
        <v>56</v>
      </c>
      <c r="E297" s="2" t="s">
        <v>11</v>
      </c>
      <c r="F297" s="3">
        <f t="shared" si="74"/>
        <v>8423.2999999999993</v>
      </c>
      <c r="G297" s="40">
        <f t="shared" si="74"/>
        <v>8423.2999999999993</v>
      </c>
      <c r="H297" s="3">
        <f t="shared" si="74"/>
        <v>8423.2999999999993</v>
      </c>
    </row>
    <row r="298" spans="1:10" ht="28.5" customHeight="1" x14ac:dyDescent="0.2">
      <c r="A298" s="4" t="s">
        <v>348</v>
      </c>
      <c r="B298" s="2" t="s">
        <v>4</v>
      </c>
      <c r="C298" s="2" t="s">
        <v>12</v>
      </c>
      <c r="D298" s="2" t="s">
        <v>56</v>
      </c>
      <c r="E298" s="2" t="s">
        <v>346</v>
      </c>
      <c r="F298" s="3">
        <v>8423.2999999999993</v>
      </c>
      <c r="G298" s="3">
        <v>8423.2999999999993</v>
      </c>
      <c r="H298" s="3">
        <v>8423.2999999999993</v>
      </c>
    </row>
    <row r="299" spans="1:10" ht="23.25" hidden="1" x14ac:dyDescent="0.2">
      <c r="A299" s="27" t="s">
        <v>277</v>
      </c>
      <c r="B299" s="2"/>
      <c r="C299" s="2"/>
      <c r="D299" s="2"/>
      <c r="E299" s="2"/>
      <c r="F299" s="10"/>
      <c r="G299" s="10"/>
      <c r="H299" s="10"/>
    </row>
    <row r="300" spans="1:10" ht="28.5" hidden="1" customHeight="1" x14ac:dyDescent="0.2">
      <c r="A300" s="27" t="s">
        <v>317</v>
      </c>
      <c r="B300" s="2"/>
      <c r="C300" s="2"/>
      <c r="D300" s="2"/>
      <c r="E300" s="2"/>
      <c r="F300" s="10"/>
      <c r="G300" s="10"/>
      <c r="H300" s="10"/>
    </row>
    <row r="301" spans="1:10" ht="24" customHeight="1" x14ac:dyDescent="0.2">
      <c r="A301" s="4" t="s">
        <v>33</v>
      </c>
      <c r="B301" s="2" t="s">
        <v>4</v>
      </c>
      <c r="C301" s="2" t="s">
        <v>15</v>
      </c>
      <c r="D301" s="5" t="s">
        <v>11</v>
      </c>
      <c r="E301" s="5" t="s">
        <v>11</v>
      </c>
      <c r="F301" s="3">
        <f>F302+F305</f>
        <v>12434.099999999999</v>
      </c>
      <c r="G301" s="3">
        <f t="shared" ref="G301:H301" si="75">G302+G305</f>
        <v>12434.099999999999</v>
      </c>
      <c r="H301" s="3">
        <f t="shared" si="75"/>
        <v>12434.099999999999</v>
      </c>
    </row>
    <row r="302" spans="1:10" ht="51" customHeight="1" x14ac:dyDescent="0.2">
      <c r="A302" s="4" t="s">
        <v>143</v>
      </c>
      <c r="B302" s="2" t="s">
        <v>4</v>
      </c>
      <c r="C302" s="2" t="s">
        <v>15</v>
      </c>
      <c r="D302" s="2" t="s">
        <v>142</v>
      </c>
      <c r="E302" s="2"/>
      <c r="F302" s="3">
        <f t="shared" ref="F302:H303" si="76">F303</f>
        <v>3932.3</v>
      </c>
      <c r="G302" s="3">
        <f t="shared" si="76"/>
        <v>3932.3</v>
      </c>
      <c r="H302" s="3">
        <f t="shared" si="76"/>
        <v>3932.3</v>
      </c>
      <c r="J302" s="83"/>
    </row>
    <row r="303" spans="1:10" ht="31.5" customHeight="1" x14ac:dyDescent="0.2">
      <c r="A303" s="4" t="s">
        <v>149</v>
      </c>
      <c r="B303" s="2" t="s">
        <v>4</v>
      </c>
      <c r="C303" s="2" t="s">
        <v>15</v>
      </c>
      <c r="D303" s="2" t="s">
        <v>141</v>
      </c>
      <c r="E303" s="2"/>
      <c r="F303" s="3">
        <f t="shared" si="76"/>
        <v>3932.3</v>
      </c>
      <c r="G303" s="3">
        <f t="shared" si="76"/>
        <v>3932.3</v>
      </c>
      <c r="H303" s="3">
        <f t="shared" si="76"/>
        <v>3932.3</v>
      </c>
    </row>
    <row r="304" spans="1:10" ht="33.75" customHeight="1" x14ac:dyDescent="0.2">
      <c r="A304" s="4" t="s">
        <v>350</v>
      </c>
      <c r="B304" s="2" t="s">
        <v>4</v>
      </c>
      <c r="C304" s="2" t="s">
        <v>15</v>
      </c>
      <c r="D304" s="2" t="s">
        <v>141</v>
      </c>
      <c r="E304" s="2" t="s">
        <v>349</v>
      </c>
      <c r="F304" s="3">
        <v>3932.3</v>
      </c>
      <c r="G304" s="3">
        <v>3932.3</v>
      </c>
      <c r="H304" s="3">
        <v>3932.3</v>
      </c>
    </row>
    <row r="305" spans="1:8" ht="94.5" customHeight="1" x14ac:dyDescent="0.2">
      <c r="A305" s="50" t="s">
        <v>150</v>
      </c>
      <c r="B305" s="2" t="s">
        <v>4</v>
      </c>
      <c r="C305" s="2" t="s">
        <v>15</v>
      </c>
      <c r="D305" s="5" t="s">
        <v>162</v>
      </c>
      <c r="E305" s="5"/>
      <c r="F305" s="3">
        <f>F306+F307</f>
        <v>8501.7999999999993</v>
      </c>
      <c r="G305" s="3">
        <f t="shared" ref="G305:H305" si="77">G306+G307</f>
        <v>8501.7999999999993</v>
      </c>
      <c r="H305" s="3">
        <f t="shared" si="77"/>
        <v>8501.7999999999993</v>
      </c>
    </row>
    <row r="306" spans="1:8" ht="76.5" customHeight="1" x14ac:dyDescent="0.2">
      <c r="A306" s="4" t="s">
        <v>325</v>
      </c>
      <c r="B306" s="2" t="s">
        <v>4</v>
      </c>
      <c r="C306" s="2" t="s">
        <v>15</v>
      </c>
      <c r="D306" s="5" t="s">
        <v>57</v>
      </c>
      <c r="E306" s="5" t="s">
        <v>328</v>
      </c>
      <c r="F306" s="3">
        <v>8491.7999999999993</v>
      </c>
      <c r="G306" s="3">
        <v>8491.7999999999993</v>
      </c>
      <c r="H306" s="3">
        <v>8491.7999999999993</v>
      </c>
    </row>
    <row r="307" spans="1:8" ht="73.5" customHeight="1" x14ac:dyDescent="0.2">
      <c r="A307" s="4" t="s">
        <v>352</v>
      </c>
      <c r="B307" s="2" t="s">
        <v>4</v>
      </c>
      <c r="C307" s="2" t="s">
        <v>15</v>
      </c>
      <c r="D307" s="5" t="s">
        <v>58</v>
      </c>
      <c r="E307" s="5"/>
      <c r="F307" s="3">
        <f>F308</f>
        <v>10</v>
      </c>
      <c r="G307" s="40">
        <f>G308</f>
        <v>10</v>
      </c>
      <c r="H307" s="3">
        <f>H308</f>
        <v>10</v>
      </c>
    </row>
    <row r="308" spans="1:8" ht="48" customHeight="1" x14ac:dyDescent="0.2">
      <c r="A308" s="4" t="s">
        <v>353</v>
      </c>
      <c r="B308" s="2" t="s">
        <v>4</v>
      </c>
      <c r="C308" s="2" t="s">
        <v>15</v>
      </c>
      <c r="D308" s="5" t="s">
        <v>58</v>
      </c>
      <c r="E308" s="5" t="s">
        <v>351</v>
      </c>
      <c r="F308" s="3">
        <v>10</v>
      </c>
      <c r="G308" s="40">
        <v>10</v>
      </c>
      <c r="H308" s="3">
        <v>10</v>
      </c>
    </row>
    <row r="309" spans="1:8" ht="46.5" customHeight="1" x14ac:dyDescent="0.2">
      <c r="A309" s="4" t="s">
        <v>34</v>
      </c>
      <c r="B309" s="2" t="s">
        <v>4</v>
      </c>
      <c r="C309" s="2" t="s">
        <v>16</v>
      </c>
      <c r="D309" s="5"/>
      <c r="E309" s="5" t="s">
        <v>11</v>
      </c>
      <c r="F309" s="3">
        <f>F310+F314</f>
        <v>6209.4000000000005</v>
      </c>
      <c r="G309" s="3">
        <f t="shared" ref="G309:H309" si="78">G310+G314</f>
        <v>6209.4000000000005</v>
      </c>
      <c r="H309" s="3">
        <f t="shared" si="78"/>
        <v>6209.4000000000005</v>
      </c>
    </row>
    <row r="310" spans="1:8" ht="27" customHeight="1" x14ac:dyDescent="0.2">
      <c r="A310" s="4" t="s">
        <v>60</v>
      </c>
      <c r="B310" s="2" t="s">
        <v>4</v>
      </c>
      <c r="C310" s="2" t="s">
        <v>16</v>
      </c>
      <c r="D310" s="5" t="s">
        <v>59</v>
      </c>
      <c r="E310" s="5" t="s">
        <v>11</v>
      </c>
      <c r="F310" s="3">
        <f>F311+F312+F313</f>
        <v>4218.1000000000004</v>
      </c>
      <c r="G310" s="3">
        <f t="shared" ref="G310:H310" si="79">G311+G312+G313</f>
        <v>4218.1000000000004</v>
      </c>
      <c r="H310" s="3">
        <f t="shared" si="79"/>
        <v>4218.1000000000004</v>
      </c>
    </row>
    <row r="311" spans="1:8" ht="48" customHeight="1" x14ac:dyDescent="0.2">
      <c r="A311" s="47" t="s">
        <v>275</v>
      </c>
      <c r="B311" s="2" t="s">
        <v>4</v>
      </c>
      <c r="C311" s="2" t="s">
        <v>16</v>
      </c>
      <c r="D311" s="5" t="s">
        <v>59</v>
      </c>
      <c r="E311" s="5" t="s">
        <v>280</v>
      </c>
      <c r="F311" s="3">
        <v>3075.4</v>
      </c>
      <c r="G311" s="3">
        <v>3075.4</v>
      </c>
      <c r="H311" s="3">
        <v>3075.4</v>
      </c>
    </row>
    <row r="312" spans="1:8" ht="93.75" customHeight="1" x14ac:dyDescent="0.2">
      <c r="A312" s="47" t="s">
        <v>276</v>
      </c>
      <c r="B312" s="2" t="s">
        <v>4</v>
      </c>
      <c r="C312" s="2" t="s">
        <v>16</v>
      </c>
      <c r="D312" s="5" t="s">
        <v>59</v>
      </c>
      <c r="E312" s="5" t="s">
        <v>281</v>
      </c>
      <c r="F312" s="3">
        <v>928.7</v>
      </c>
      <c r="G312" s="3">
        <v>928.7</v>
      </c>
      <c r="H312" s="3">
        <v>928.7</v>
      </c>
    </row>
    <row r="313" spans="1:8" ht="32.25" customHeight="1" x14ac:dyDescent="0.2">
      <c r="A313" s="4" t="s">
        <v>355</v>
      </c>
      <c r="B313" s="2" t="s">
        <v>4</v>
      </c>
      <c r="C313" s="2" t="s">
        <v>16</v>
      </c>
      <c r="D313" s="5" t="s">
        <v>59</v>
      </c>
      <c r="E313" s="5" t="s">
        <v>110</v>
      </c>
      <c r="F313" s="3">
        <v>214</v>
      </c>
      <c r="G313" s="3">
        <v>214</v>
      </c>
      <c r="H313" s="3">
        <v>214</v>
      </c>
    </row>
    <row r="314" spans="1:8" ht="54" customHeight="1" x14ac:dyDescent="0.2">
      <c r="A314" s="4" t="s">
        <v>62</v>
      </c>
      <c r="B314" s="2" t="s">
        <v>4</v>
      </c>
      <c r="C314" s="2" t="s">
        <v>16</v>
      </c>
      <c r="D314" s="5" t="s">
        <v>61</v>
      </c>
      <c r="E314" s="5"/>
      <c r="F314" s="3">
        <f>F315+F316</f>
        <v>1991.3000000000002</v>
      </c>
      <c r="G314" s="3">
        <f>G315+G316</f>
        <v>1991.3000000000002</v>
      </c>
      <c r="H314" s="3">
        <f>H315+H316</f>
        <v>1991.3000000000002</v>
      </c>
    </row>
    <row r="315" spans="1:8" ht="47.25" customHeight="1" x14ac:dyDescent="0.2">
      <c r="A315" s="47" t="s">
        <v>275</v>
      </c>
      <c r="B315" s="2" t="s">
        <v>4</v>
      </c>
      <c r="C315" s="2" t="s">
        <v>16</v>
      </c>
      <c r="D315" s="5" t="s">
        <v>61</v>
      </c>
      <c r="E315" s="5" t="s">
        <v>280</v>
      </c>
      <c r="F315" s="3">
        <v>1529.4</v>
      </c>
      <c r="G315" s="3">
        <v>1529.4</v>
      </c>
      <c r="H315" s="3">
        <v>1529.4</v>
      </c>
    </row>
    <row r="316" spans="1:8" ht="92.25" customHeight="1" x14ac:dyDescent="0.2">
      <c r="A316" s="4" t="s">
        <v>276</v>
      </c>
      <c r="B316" s="2" t="s">
        <v>4</v>
      </c>
      <c r="C316" s="2" t="s">
        <v>16</v>
      </c>
      <c r="D316" s="5" t="s">
        <v>61</v>
      </c>
      <c r="E316" s="5" t="s">
        <v>281</v>
      </c>
      <c r="F316" s="3">
        <v>461.9</v>
      </c>
      <c r="G316" s="3">
        <v>461.9</v>
      </c>
      <c r="H316" s="3">
        <v>461.9</v>
      </c>
    </row>
    <row r="317" spans="1:8" ht="32.25" customHeight="1" x14ac:dyDescent="0.2">
      <c r="A317" s="29" t="s">
        <v>166</v>
      </c>
      <c r="B317" s="13" t="s">
        <v>5</v>
      </c>
      <c r="C317" s="13"/>
      <c r="D317" s="30" t="s">
        <v>11</v>
      </c>
      <c r="E317" s="30" t="s">
        <v>11</v>
      </c>
      <c r="F317" s="31">
        <f>F318+F328</f>
        <v>58985.9</v>
      </c>
      <c r="G317" s="31">
        <f t="shared" ref="G317:H317" si="80">G318+G328</f>
        <v>55865.600000000006</v>
      </c>
      <c r="H317" s="31">
        <f t="shared" si="80"/>
        <v>55765.600000000006</v>
      </c>
    </row>
    <row r="318" spans="1:8" ht="30.75" customHeight="1" x14ac:dyDescent="0.2">
      <c r="A318" s="4" t="s">
        <v>186</v>
      </c>
      <c r="B318" s="8" t="s">
        <v>5</v>
      </c>
      <c r="C318" s="8" t="s">
        <v>13</v>
      </c>
      <c r="D318" s="8"/>
      <c r="E318" s="67"/>
      <c r="F318" s="9">
        <f>F319</f>
        <v>51548.800000000003</v>
      </c>
      <c r="G318" s="9">
        <f t="shared" ref="G318:H318" si="81">G319</f>
        <v>51428.500000000007</v>
      </c>
      <c r="H318" s="9">
        <f t="shared" si="81"/>
        <v>51328.500000000007</v>
      </c>
    </row>
    <row r="319" spans="1:8" ht="96.75" customHeight="1" x14ac:dyDescent="0.2">
      <c r="A319" s="4" t="s">
        <v>106</v>
      </c>
      <c r="B319" s="2" t="s">
        <v>5</v>
      </c>
      <c r="C319" s="2" t="s">
        <v>13</v>
      </c>
      <c r="D319" s="2" t="s">
        <v>104</v>
      </c>
      <c r="E319" s="2"/>
      <c r="F319" s="3">
        <f>F320+F325</f>
        <v>51548.800000000003</v>
      </c>
      <c r="G319" s="3">
        <f t="shared" ref="G319:H319" si="82">G320+G325</f>
        <v>51428.500000000007</v>
      </c>
      <c r="H319" s="3">
        <f t="shared" si="82"/>
        <v>51328.500000000007</v>
      </c>
    </row>
    <row r="320" spans="1:8" ht="51.75" customHeight="1" x14ac:dyDescent="0.2">
      <c r="A320" s="4" t="s">
        <v>54</v>
      </c>
      <c r="B320" s="2" t="s">
        <v>5</v>
      </c>
      <c r="C320" s="2" t="s">
        <v>13</v>
      </c>
      <c r="D320" s="2" t="s">
        <v>105</v>
      </c>
      <c r="E320" s="2"/>
      <c r="F320" s="3">
        <f>F321+F322+F323+F324+F327</f>
        <v>49818</v>
      </c>
      <c r="G320" s="3">
        <f t="shared" ref="G320:H320" si="83">G321+G322+G323+G324+G327</f>
        <v>49697.700000000004</v>
      </c>
      <c r="H320" s="3">
        <f t="shared" si="83"/>
        <v>49597.700000000004</v>
      </c>
    </row>
    <row r="321" spans="1:8" ht="23.25" x14ac:dyDescent="0.2">
      <c r="A321" s="47" t="s">
        <v>327</v>
      </c>
      <c r="B321" s="2" t="s">
        <v>5</v>
      </c>
      <c r="C321" s="2" t="s">
        <v>13</v>
      </c>
      <c r="D321" s="2" t="s">
        <v>105</v>
      </c>
      <c r="E321" s="2" t="s">
        <v>322</v>
      </c>
      <c r="F321" s="3">
        <v>36694.300000000003</v>
      </c>
      <c r="G321" s="3">
        <v>36694.300000000003</v>
      </c>
      <c r="H321" s="3">
        <v>36694.300000000003</v>
      </c>
    </row>
    <row r="322" spans="1:8" ht="93" x14ac:dyDescent="0.2">
      <c r="A322" s="47" t="s">
        <v>313</v>
      </c>
      <c r="B322" s="2" t="s">
        <v>5</v>
      </c>
      <c r="C322" s="2" t="s">
        <v>13</v>
      </c>
      <c r="D322" s="2" t="s">
        <v>105</v>
      </c>
      <c r="E322" s="2" t="s">
        <v>323</v>
      </c>
      <c r="F322" s="3">
        <v>11081.7</v>
      </c>
      <c r="G322" s="3">
        <v>11081.7</v>
      </c>
      <c r="H322" s="3">
        <v>11081.7</v>
      </c>
    </row>
    <row r="323" spans="1:8" ht="69.75" x14ac:dyDescent="0.2">
      <c r="A323" s="47" t="s">
        <v>354</v>
      </c>
      <c r="B323" s="2" t="s">
        <v>5</v>
      </c>
      <c r="C323" s="2" t="s">
        <v>13</v>
      </c>
      <c r="D323" s="2" t="s">
        <v>105</v>
      </c>
      <c r="E323" s="2" t="s">
        <v>291</v>
      </c>
      <c r="F323" s="3">
        <v>103.4</v>
      </c>
      <c r="G323" s="3">
        <v>103.4</v>
      </c>
      <c r="H323" s="3">
        <v>103.4</v>
      </c>
    </row>
    <row r="324" spans="1:8" ht="23.25" x14ac:dyDescent="0.2">
      <c r="A324" s="4" t="s">
        <v>277</v>
      </c>
      <c r="B324" s="2" t="s">
        <v>5</v>
      </c>
      <c r="C324" s="2" t="s">
        <v>13</v>
      </c>
      <c r="D324" s="2" t="s">
        <v>105</v>
      </c>
      <c r="E324" s="2" t="s">
        <v>271</v>
      </c>
      <c r="F324" s="3">
        <v>566.5</v>
      </c>
      <c r="G324" s="3">
        <v>518.29999999999995</v>
      </c>
      <c r="H324" s="3">
        <v>518.29999999999995</v>
      </c>
    </row>
    <row r="325" spans="1:8" ht="72" customHeight="1" x14ac:dyDescent="0.2">
      <c r="A325" s="4" t="s">
        <v>215</v>
      </c>
      <c r="B325" s="2" t="s">
        <v>5</v>
      </c>
      <c r="C325" s="2" t="s">
        <v>13</v>
      </c>
      <c r="D325" s="2" t="s">
        <v>208</v>
      </c>
      <c r="E325" s="2"/>
      <c r="F325" s="3">
        <f>F326</f>
        <v>1730.8</v>
      </c>
      <c r="G325" s="3">
        <f t="shared" ref="G325:H325" si="84">G326</f>
        <v>1730.8</v>
      </c>
      <c r="H325" s="3">
        <f t="shared" si="84"/>
        <v>1730.8</v>
      </c>
    </row>
    <row r="326" spans="1:8" ht="23.25" x14ac:dyDescent="0.2">
      <c r="A326" s="4" t="s">
        <v>319</v>
      </c>
      <c r="B326" s="2" t="s">
        <v>5</v>
      </c>
      <c r="C326" s="2" t="s">
        <v>13</v>
      </c>
      <c r="D326" s="2" t="s">
        <v>208</v>
      </c>
      <c r="E326" s="2" t="s">
        <v>293</v>
      </c>
      <c r="F326" s="3">
        <v>1730.8</v>
      </c>
      <c r="G326" s="3">
        <v>1730.8</v>
      </c>
      <c r="H326" s="3">
        <v>1730.8</v>
      </c>
    </row>
    <row r="327" spans="1:8" ht="30" customHeight="1" x14ac:dyDescent="0.2">
      <c r="A327" s="4" t="s">
        <v>317</v>
      </c>
      <c r="B327" s="2" t="s">
        <v>5</v>
      </c>
      <c r="C327" s="2" t="s">
        <v>13</v>
      </c>
      <c r="D327" s="2" t="s">
        <v>105</v>
      </c>
      <c r="E327" s="2" t="s">
        <v>324</v>
      </c>
      <c r="F327" s="3">
        <v>1372.1</v>
      </c>
      <c r="G327" s="3">
        <v>1300</v>
      </c>
      <c r="H327" s="3">
        <v>1200</v>
      </c>
    </row>
    <row r="328" spans="1:8" ht="46.5" x14ac:dyDescent="0.2">
      <c r="A328" s="4" t="s">
        <v>35</v>
      </c>
      <c r="B328" s="2" t="s">
        <v>5</v>
      </c>
      <c r="C328" s="2" t="s">
        <v>21</v>
      </c>
      <c r="D328" s="2"/>
      <c r="E328" s="2"/>
      <c r="F328" s="3">
        <f>F329+F333</f>
        <v>7437.1</v>
      </c>
      <c r="G328" s="3">
        <f t="shared" ref="G328:H328" si="85">G329+G333</f>
        <v>4437.1000000000004</v>
      </c>
      <c r="H328" s="3">
        <f t="shared" si="85"/>
        <v>4437.1000000000004</v>
      </c>
    </row>
    <row r="329" spans="1:8" ht="81.75" customHeight="1" x14ac:dyDescent="0.2">
      <c r="A329" s="4" t="s">
        <v>78</v>
      </c>
      <c r="B329" s="2" t="s">
        <v>5</v>
      </c>
      <c r="C329" s="2" t="s">
        <v>21</v>
      </c>
      <c r="D329" s="2" t="s">
        <v>77</v>
      </c>
      <c r="E329" s="2"/>
      <c r="F329" s="3">
        <f t="shared" ref="F329:H329" si="86">F330</f>
        <v>4437.1000000000004</v>
      </c>
      <c r="G329" s="40">
        <f t="shared" si="86"/>
        <v>4437.1000000000004</v>
      </c>
      <c r="H329" s="3">
        <f t="shared" si="86"/>
        <v>4437.1000000000004</v>
      </c>
    </row>
    <row r="330" spans="1:8" ht="73.5" customHeight="1" x14ac:dyDescent="0.2">
      <c r="A330" s="4" t="s">
        <v>45</v>
      </c>
      <c r="B330" s="2" t="s">
        <v>5</v>
      </c>
      <c r="C330" s="2" t="s">
        <v>21</v>
      </c>
      <c r="D330" s="2" t="s">
        <v>209</v>
      </c>
      <c r="E330" s="2" t="s">
        <v>11</v>
      </c>
      <c r="F330" s="3">
        <f>F331+F332</f>
        <v>4437.1000000000004</v>
      </c>
      <c r="G330" s="3">
        <f t="shared" ref="G330:H330" si="87">G331+G332</f>
        <v>4437.1000000000004</v>
      </c>
      <c r="H330" s="3">
        <f t="shared" si="87"/>
        <v>4437.1000000000004</v>
      </c>
    </row>
    <row r="331" spans="1:8" ht="53.25" customHeight="1" x14ac:dyDescent="0.2">
      <c r="A331" s="47" t="s">
        <v>275</v>
      </c>
      <c r="B331" s="2" t="s">
        <v>5</v>
      </c>
      <c r="C331" s="2" t="s">
        <v>21</v>
      </c>
      <c r="D331" s="2" t="s">
        <v>209</v>
      </c>
      <c r="E331" s="2" t="s">
        <v>280</v>
      </c>
      <c r="F331" s="3">
        <v>3407.9</v>
      </c>
      <c r="G331" s="3">
        <v>3407.9</v>
      </c>
      <c r="H331" s="3">
        <v>3407.9</v>
      </c>
    </row>
    <row r="332" spans="1:8" ht="103.5" customHeight="1" x14ac:dyDescent="0.2">
      <c r="A332" s="47" t="s">
        <v>276</v>
      </c>
      <c r="B332" s="2" t="s">
        <v>5</v>
      </c>
      <c r="C332" s="2" t="s">
        <v>21</v>
      </c>
      <c r="D332" s="2" t="s">
        <v>209</v>
      </c>
      <c r="E332" s="2" t="s">
        <v>281</v>
      </c>
      <c r="F332" s="3">
        <v>1029.2</v>
      </c>
      <c r="G332" s="3">
        <v>1029.2</v>
      </c>
      <c r="H332" s="3">
        <v>1029.2</v>
      </c>
    </row>
    <row r="333" spans="1:8" ht="99.75" customHeight="1" x14ac:dyDescent="0.2">
      <c r="A333" s="4" t="s">
        <v>64</v>
      </c>
      <c r="B333" s="8" t="s">
        <v>5</v>
      </c>
      <c r="C333" s="8" t="s">
        <v>21</v>
      </c>
      <c r="D333" s="8" t="s">
        <v>63</v>
      </c>
      <c r="E333" s="2"/>
      <c r="F333" s="3">
        <f>F334</f>
        <v>3000</v>
      </c>
      <c r="G333" s="3">
        <v>0</v>
      </c>
      <c r="H333" s="3">
        <v>0</v>
      </c>
    </row>
    <row r="334" spans="1:8" ht="37.5" customHeight="1" x14ac:dyDescent="0.2">
      <c r="A334" s="4" t="s">
        <v>355</v>
      </c>
      <c r="B334" s="8" t="s">
        <v>5</v>
      </c>
      <c r="C334" s="8" t="s">
        <v>21</v>
      </c>
      <c r="D334" s="8" t="s">
        <v>63</v>
      </c>
      <c r="E334" s="2" t="s">
        <v>271</v>
      </c>
      <c r="F334" s="3">
        <v>3000</v>
      </c>
      <c r="G334" s="3">
        <v>0</v>
      </c>
      <c r="H334" s="3">
        <v>0</v>
      </c>
    </row>
    <row r="335" spans="1:8" ht="30" customHeight="1" x14ac:dyDescent="0.2">
      <c r="A335" s="29" t="s">
        <v>165</v>
      </c>
      <c r="B335" s="13" t="s">
        <v>6</v>
      </c>
      <c r="C335" s="13"/>
      <c r="D335" s="34" t="s">
        <v>11</v>
      </c>
      <c r="E335" s="34" t="s">
        <v>11</v>
      </c>
      <c r="F335" s="68">
        <f t="shared" ref="F335:H337" si="88">F336</f>
        <v>9664.2000000000007</v>
      </c>
      <c r="G335" s="69">
        <f t="shared" si="88"/>
        <v>10063</v>
      </c>
      <c r="H335" s="68">
        <f t="shared" si="88"/>
        <v>11623</v>
      </c>
    </row>
    <row r="336" spans="1:8" ht="23.25" x14ac:dyDescent="0.2">
      <c r="A336" s="4" t="s">
        <v>36</v>
      </c>
      <c r="B336" s="2" t="s">
        <v>6</v>
      </c>
      <c r="C336" s="2" t="s">
        <v>26</v>
      </c>
      <c r="D336" s="2" t="s">
        <v>11</v>
      </c>
      <c r="E336" s="2" t="s">
        <v>11</v>
      </c>
      <c r="F336" s="3">
        <f t="shared" si="88"/>
        <v>9664.2000000000007</v>
      </c>
      <c r="G336" s="40">
        <f t="shared" si="88"/>
        <v>10063</v>
      </c>
      <c r="H336" s="3">
        <f t="shared" si="88"/>
        <v>11623</v>
      </c>
    </row>
    <row r="337" spans="1:8" ht="46.5" x14ac:dyDescent="0.2">
      <c r="A337" s="4" t="s">
        <v>80</v>
      </c>
      <c r="B337" s="2" t="s">
        <v>6</v>
      </c>
      <c r="C337" s="2" t="s">
        <v>26</v>
      </c>
      <c r="D337" s="2" t="s">
        <v>79</v>
      </c>
      <c r="E337" s="2"/>
      <c r="F337" s="3">
        <f t="shared" si="88"/>
        <v>9664.2000000000007</v>
      </c>
      <c r="G337" s="40">
        <f t="shared" si="88"/>
        <v>10063</v>
      </c>
      <c r="H337" s="3">
        <f t="shared" si="88"/>
        <v>11623</v>
      </c>
    </row>
    <row r="338" spans="1:8" ht="46.5" customHeight="1" x14ac:dyDescent="0.2">
      <c r="A338" s="4" t="s">
        <v>54</v>
      </c>
      <c r="B338" s="2" t="s">
        <v>6</v>
      </c>
      <c r="C338" s="2" t="s">
        <v>26</v>
      </c>
      <c r="D338" s="2" t="s">
        <v>65</v>
      </c>
      <c r="E338" s="2" t="s">
        <v>11</v>
      </c>
      <c r="F338" s="3">
        <f>F339+F340+F341+F342+F343</f>
        <v>9664.2000000000007</v>
      </c>
      <c r="G338" s="3">
        <f t="shared" ref="G338:H338" si="89">G339+G340+G341+G342+G343</f>
        <v>10063</v>
      </c>
      <c r="H338" s="3">
        <f t="shared" si="89"/>
        <v>11623</v>
      </c>
    </row>
    <row r="339" spans="1:8" ht="39.75" customHeight="1" x14ac:dyDescent="0.2">
      <c r="A339" s="47" t="s">
        <v>327</v>
      </c>
      <c r="B339" s="2" t="s">
        <v>6</v>
      </c>
      <c r="C339" s="2" t="s">
        <v>26</v>
      </c>
      <c r="D339" s="2" t="s">
        <v>65</v>
      </c>
      <c r="E339" s="2" t="s">
        <v>322</v>
      </c>
      <c r="F339" s="3">
        <v>5637.6</v>
      </c>
      <c r="G339" s="3">
        <v>6032.3</v>
      </c>
      <c r="H339" s="3">
        <v>6333.3</v>
      </c>
    </row>
    <row r="340" spans="1:8" ht="96.75" customHeight="1" x14ac:dyDescent="0.2">
      <c r="A340" s="47" t="s">
        <v>358</v>
      </c>
      <c r="B340" s="2" t="s">
        <v>6</v>
      </c>
      <c r="C340" s="2" t="s">
        <v>26</v>
      </c>
      <c r="D340" s="2" t="s">
        <v>65</v>
      </c>
      <c r="E340" s="2" t="s">
        <v>323</v>
      </c>
      <c r="F340" s="3">
        <v>1702.6</v>
      </c>
      <c r="G340" s="3">
        <v>1821.7</v>
      </c>
      <c r="H340" s="3">
        <v>1912.7</v>
      </c>
    </row>
    <row r="341" spans="1:8" ht="80.25" customHeight="1" x14ac:dyDescent="0.2">
      <c r="A341" s="47" t="s">
        <v>357</v>
      </c>
      <c r="B341" s="2" t="s">
        <v>6</v>
      </c>
      <c r="C341" s="2" t="s">
        <v>26</v>
      </c>
      <c r="D341" s="2" t="s">
        <v>65</v>
      </c>
      <c r="E341" s="2" t="s">
        <v>291</v>
      </c>
      <c r="F341" s="3">
        <v>52</v>
      </c>
      <c r="G341" s="3">
        <v>54</v>
      </c>
      <c r="H341" s="3">
        <v>56</v>
      </c>
    </row>
    <row r="342" spans="1:8" ht="38.25" customHeight="1" x14ac:dyDescent="0.2">
      <c r="A342" s="4" t="s">
        <v>277</v>
      </c>
      <c r="B342" s="2" t="s">
        <v>6</v>
      </c>
      <c r="C342" s="2" t="s">
        <v>26</v>
      </c>
      <c r="D342" s="2" t="s">
        <v>65</v>
      </c>
      <c r="E342" s="2" t="s">
        <v>271</v>
      </c>
      <c r="F342" s="3">
        <v>2266</v>
      </c>
      <c r="G342" s="3">
        <v>2148</v>
      </c>
      <c r="H342" s="3">
        <v>3313</v>
      </c>
    </row>
    <row r="343" spans="1:8" ht="46.5" x14ac:dyDescent="0.2">
      <c r="A343" s="4" t="s">
        <v>356</v>
      </c>
      <c r="B343" s="2" t="s">
        <v>6</v>
      </c>
      <c r="C343" s="2" t="s">
        <v>26</v>
      </c>
      <c r="D343" s="2" t="s">
        <v>65</v>
      </c>
      <c r="E343" s="2" t="s">
        <v>324</v>
      </c>
      <c r="F343" s="3">
        <v>6</v>
      </c>
      <c r="G343" s="40">
        <v>7</v>
      </c>
      <c r="H343" s="3">
        <v>8</v>
      </c>
    </row>
    <row r="344" spans="1:8" ht="33.75" customHeight="1" x14ac:dyDescent="0.3">
      <c r="A344" s="36" t="s">
        <v>254</v>
      </c>
      <c r="B344" s="23" t="s">
        <v>11</v>
      </c>
      <c r="C344" s="23" t="s">
        <v>11</v>
      </c>
      <c r="D344" s="37" t="s">
        <v>11</v>
      </c>
      <c r="E344" s="37" t="s">
        <v>11</v>
      </c>
      <c r="F344" s="46">
        <f>F16+F20+F115+F128+F138+F167+F266+F295+F317+F335</f>
        <v>1695262.47</v>
      </c>
      <c r="G344" s="46">
        <f>G16+G20+G115+G128+G138+G167+G266+G295+G317+G335</f>
        <v>1580491.5300000003</v>
      </c>
      <c r="H344" s="46">
        <f>H16+H20+H115+H128+H138+H167+H266+H295+H317+H335</f>
        <v>1553614.3000000003</v>
      </c>
    </row>
    <row r="345" spans="1:8" ht="37.5" customHeight="1" x14ac:dyDescent="0.2">
      <c r="F345" s="75"/>
      <c r="G345" s="74"/>
      <c r="H345" s="74"/>
    </row>
    <row r="346" spans="1:8" x14ac:dyDescent="0.2">
      <c r="G346" s="42"/>
      <c r="H346" s="42"/>
    </row>
    <row r="347" spans="1:8" ht="15" x14ac:dyDescent="0.2">
      <c r="F347" s="75"/>
      <c r="G347" s="75"/>
      <c r="H347" s="75"/>
    </row>
    <row r="348" spans="1:8" ht="15" x14ac:dyDescent="0.2">
      <c r="F348" s="75"/>
      <c r="G348" s="74"/>
      <c r="H348" s="74"/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54" bottom="0.24" header="0.23" footer="0.24"/>
  <pageSetup paperSize="9" scale="48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42"/>
  <sheetViews>
    <sheetView workbookViewId="0">
      <selection activeCell="F41" sqref="F41"/>
    </sheetView>
  </sheetViews>
  <sheetFormatPr defaultRowHeight="12.75" x14ac:dyDescent="0.2"/>
  <cols>
    <col min="1" max="1" width="19.85546875" customWidth="1"/>
    <col min="2" max="2" width="9.140625" style="48"/>
  </cols>
  <sheetData>
    <row r="3" spans="2:2" ht="28.5" customHeight="1" x14ac:dyDescent="0.2">
      <c r="B3" s="49"/>
    </row>
    <row r="4" spans="2:2" x14ac:dyDescent="0.2">
      <c r="B4" s="49"/>
    </row>
    <row r="5" spans="2:2" x14ac:dyDescent="0.2">
      <c r="B5" s="49"/>
    </row>
    <row r="6" spans="2:2" x14ac:dyDescent="0.2">
      <c r="B6" s="49"/>
    </row>
    <row r="7" spans="2:2" x14ac:dyDescent="0.2">
      <c r="B7" s="49"/>
    </row>
    <row r="8" spans="2:2" x14ac:dyDescent="0.2">
      <c r="B8" s="49"/>
    </row>
    <row r="9" spans="2:2" x14ac:dyDescent="0.2">
      <c r="B9" s="49"/>
    </row>
    <row r="10" spans="2:2" x14ac:dyDescent="0.2">
      <c r="B10" s="49"/>
    </row>
    <row r="11" spans="2:2" x14ac:dyDescent="0.2">
      <c r="B11" s="49"/>
    </row>
    <row r="12" spans="2:2" x14ac:dyDescent="0.2">
      <c r="B12" s="49"/>
    </row>
    <row r="16" spans="2:2" x14ac:dyDescent="0.2">
      <c r="B16" s="49"/>
    </row>
    <row r="17" spans="1:2" x14ac:dyDescent="0.2">
      <c r="A17" s="1"/>
      <c r="B17" s="49"/>
    </row>
    <row r="18" spans="1:2" x14ac:dyDescent="0.2">
      <c r="A18" s="1"/>
      <c r="B18" s="49"/>
    </row>
    <row r="22" spans="1:2" x14ac:dyDescent="0.2">
      <c r="B22" s="49"/>
    </row>
    <row r="26" spans="1:2" x14ac:dyDescent="0.2">
      <c r="B26" s="49"/>
    </row>
    <row r="30" spans="1:2" x14ac:dyDescent="0.2">
      <c r="B30" s="49"/>
    </row>
    <row r="32" spans="1:2" x14ac:dyDescent="0.2">
      <c r="A32" s="1"/>
      <c r="B32" s="49"/>
    </row>
    <row r="35" spans="1:2" x14ac:dyDescent="0.2">
      <c r="A35" s="1"/>
      <c r="B35" s="49"/>
    </row>
    <row r="38" spans="1:2" x14ac:dyDescent="0.2">
      <c r="A38" s="1"/>
      <c r="B38" s="49"/>
    </row>
    <row r="39" spans="1:2" x14ac:dyDescent="0.2">
      <c r="B39" s="49"/>
    </row>
    <row r="41" spans="1:2" x14ac:dyDescent="0.2">
      <c r="B41" s="49"/>
    </row>
    <row r="42" spans="1:2" x14ac:dyDescent="0.2">
      <c r="B42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MSI</cp:lastModifiedBy>
  <cp:lastPrinted>2025-12-23T09:46:11Z</cp:lastPrinted>
  <dcterms:created xsi:type="dcterms:W3CDTF">1996-10-08T23:32:33Z</dcterms:created>
  <dcterms:modified xsi:type="dcterms:W3CDTF">2025-12-24T07:02:30Z</dcterms:modified>
</cp:coreProperties>
</file>