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G101" i="12"/>
  <c r="H101"/>
  <c r="F101"/>
  <c r="G125" l="1"/>
  <c r="H125"/>
  <c r="F125"/>
  <c r="G234"/>
  <c r="G233" s="1"/>
  <c r="H234"/>
  <c r="H233" s="1"/>
  <c r="F234"/>
  <c r="F233" s="1"/>
  <c r="F232" s="1"/>
  <c r="G217"/>
  <c r="H217"/>
  <c r="F217"/>
  <c r="F207" s="1"/>
  <c r="F206" s="1"/>
  <c r="G127" l="1"/>
  <c r="H127"/>
  <c r="F127"/>
  <c r="H195" l="1"/>
  <c r="H194" s="1"/>
  <c r="G195"/>
  <c r="G194" s="1"/>
  <c r="F194"/>
  <c r="G153"/>
  <c r="H153"/>
  <c r="G110"/>
  <c r="H110"/>
  <c r="F110"/>
  <c r="F147" l="1"/>
  <c r="F118" l="1"/>
  <c r="F117" s="1"/>
  <c r="F116" s="1"/>
  <c r="G264" l="1"/>
  <c r="H264"/>
  <c r="F264"/>
  <c r="G157" l="1"/>
  <c r="H157"/>
  <c r="F157"/>
  <c r="G97"/>
  <c r="H97"/>
  <c r="F97"/>
  <c r="G142"/>
  <c r="G198"/>
  <c r="H198"/>
  <c r="F230"/>
  <c r="G230"/>
  <c r="H230"/>
  <c r="G246"/>
  <c r="H246"/>
  <c r="F246"/>
  <c r="G171"/>
  <c r="G164" s="1"/>
  <c r="G163" s="1"/>
  <c r="H171"/>
  <c r="H164" s="1"/>
  <c r="H163" s="1"/>
  <c r="F171"/>
  <c r="F164" s="1"/>
  <c r="F163" s="1"/>
  <c r="G34"/>
  <c r="G33" s="1"/>
  <c r="H34"/>
  <c r="H33" s="1"/>
  <c r="G88"/>
  <c r="H88"/>
  <c r="F153"/>
  <c r="G159"/>
  <c r="H159"/>
  <c r="F159"/>
  <c r="G207"/>
  <c r="H207"/>
  <c r="G223"/>
  <c r="G222" s="1"/>
  <c r="H223"/>
  <c r="H222" s="1"/>
  <c r="F223"/>
  <c r="F222" s="1"/>
  <c r="F236"/>
  <c r="H232"/>
  <c r="G238"/>
  <c r="H238"/>
  <c r="F238"/>
  <c r="G189"/>
  <c r="G186" s="1"/>
  <c r="H189"/>
  <c r="H186" s="1"/>
  <c r="F189"/>
  <c r="F186" s="1"/>
  <c r="G138"/>
  <c r="H138"/>
  <c r="F138"/>
  <c r="F55"/>
  <c r="G41"/>
  <c r="H41"/>
  <c r="F41"/>
  <c r="F54" l="1"/>
  <c r="G109" l="1"/>
  <c r="H109"/>
  <c r="F109"/>
  <c r="H96"/>
  <c r="H95" s="1"/>
  <c r="G96"/>
  <c r="G95" s="1"/>
  <c r="F96"/>
  <c r="F95" s="1"/>
  <c r="G232" l="1"/>
  <c r="G123"/>
  <c r="G120" s="1"/>
  <c r="G112" s="1"/>
  <c r="G92"/>
  <c r="H92"/>
  <c r="F92"/>
  <c r="G258" l="1"/>
  <c r="G255" s="1"/>
  <c r="G254" s="1"/>
  <c r="H258"/>
  <c r="H255" s="1"/>
  <c r="H254" s="1"/>
  <c r="F258"/>
  <c r="F136" l="1"/>
  <c r="H142"/>
  <c r="F142"/>
  <c r="F88"/>
  <c r="G236"/>
  <c r="H236"/>
  <c r="F135" l="1"/>
  <c r="G40"/>
  <c r="G39" s="1"/>
  <c r="G38" s="1"/>
  <c r="H40"/>
  <c r="H39" s="1"/>
  <c r="H38" s="1"/>
  <c r="F40"/>
  <c r="F39" s="1"/>
  <c r="F38" s="1"/>
  <c r="G23" l="1"/>
  <c r="H23"/>
  <c r="G27"/>
  <c r="H27"/>
  <c r="F27"/>
  <c r="F23"/>
  <c r="F22" s="1"/>
  <c r="F123" l="1"/>
  <c r="F120" s="1"/>
  <c r="F112" s="1"/>
  <c r="G151" l="1"/>
  <c r="H151"/>
  <c r="F151"/>
  <c r="F146" s="1"/>
  <c r="F145" l="1"/>
  <c r="H123"/>
  <c r="H120" s="1"/>
  <c r="H112" s="1"/>
  <c r="G108"/>
  <c r="H108"/>
  <c r="F108"/>
  <c r="F100"/>
  <c r="G87"/>
  <c r="H87"/>
  <c r="F87"/>
  <c r="F99" l="1"/>
  <c r="F94" s="1"/>
  <c r="H100"/>
  <c r="G100"/>
  <c r="H94" l="1"/>
  <c r="H99"/>
  <c r="G99"/>
  <c r="G94" s="1"/>
  <c r="G131"/>
  <c r="G130" s="1"/>
  <c r="G129" s="1"/>
  <c r="G107" s="1"/>
  <c r="H131"/>
  <c r="H130" s="1"/>
  <c r="H129" s="1"/>
  <c r="H107" s="1"/>
  <c r="F131"/>
  <c r="F130" s="1"/>
  <c r="F129" s="1"/>
  <c r="F107" s="1"/>
  <c r="G74"/>
  <c r="H74"/>
  <c r="F74"/>
  <c r="F45" l="1"/>
  <c r="F44" s="1"/>
  <c r="G251" l="1"/>
  <c r="H251"/>
  <c r="F251"/>
  <c r="G183"/>
  <c r="G182" s="1"/>
  <c r="G179" s="1"/>
  <c r="H183"/>
  <c r="H182" s="1"/>
  <c r="H179" s="1"/>
  <c r="F183"/>
  <c r="F182" s="1"/>
  <c r="F179" s="1"/>
  <c r="H91" l="1"/>
  <c r="H86" s="1"/>
  <c r="H85" s="1"/>
  <c r="F255"/>
  <c r="F254" s="1"/>
  <c r="G22"/>
  <c r="H22"/>
  <c r="H221"/>
  <c r="G221"/>
  <c r="H228"/>
  <c r="H227" s="1"/>
  <c r="G228"/>
  <c r="G227" s="1"/>
  <c r="H263"/>
  <c r="H262" s="1"/>
  <c r="H249" s="1"/>
  <c r="G263"/>
  <c r="G262" s="1"/>
  <c r="G249" s="1"/>
  <c r="H269"/>
  <c r="H268" s="1"/>
  <c r="H267" s="1"/>
  <c r="H266" s="1"/>
  <c r="G269"/>
  <c r="G268" s="1"/>
  <c r="G267" s="1"/>
  <c r="G266" s="1"/>
  <c r="H65"/>
  <c r="G65"/>
  <c r="H81"/>
  <c r="G81"/>
  <c r="G91"/>
  <c r="G86" s="1"/>
  <c r="G85" s="1"/>
  <c r="H213"/>
  <c r="H212" s="1"/>
  <c r="H206"/>
  <c r="H205" s="1"/>
  <c r="H204" s="1"/>
  <c r="G213"/>
  <c r="G212" s="1"/>
  <c r="G206"/>
  <c r="G205" s="1"/>
  <c r="G204" s="1"/>
  <c r="H197"/>
  <c r="H193" s="1"/>
  <c r="G197"/>
  <c r="G193" s="1"/>
  <c r="H54"/>
  <c r="H50"/>
  <c r="H49" s="1"/>
  <c r="H45"/>
  <c r="H44" s="1"/>
  <c r="H31"/>
  <c r="H30" s="1"/>
  <c r="G54"/>
  <c r="G50"/>
  <c r="G49" s="1"/>
  <c r="G45"/>
  <c r="G44" s="1"/>
  <c r="G31"/>
  <c r="G30" s="1"/>
  <c r="H26"/>
  <c r="G26"/>
  <c r="F269"/>
  <c r="F268" s="1"/>
  <c r="F267" s="1"/>
  <c r="F263"/>
  <c r="F262" s="1"/>
  <c r="F213"/>
  <c r="F212" s="1"/>
  <c r="F205"/>
  <c r="F204" s="1"/>
  <c r="F249" l="1"/>
  <c r="F203"/>
  <c r="G203"/>
  <c r="H203"/>
  <c r="G43"/>
  <c r="G21"/>
  <c r="H43"/>
  <c r="H21"/>
  <c r="H29"/>
  <c r="G29"/>
  <c r="G202" l="1"/>
  <c r="H202"/>
  <c r="F198"/>
  <c r="F197" s="1"/>
  <c r="F193" s="1"/>
  <c r="F91"/>
  <c r="F86" s="1"/>
  <c r="F81"/>
  <c r="F65"/>
  <c r="F50"/>
  <c r="F49" s="1"/>
  <c r="F43" s="1"/>
  <c r="F34"/>
  <c r="F33" s="1"/>
  <c r="F31"/>
  <c r="F30" s="1"/>
  <c r="H63"/>
  <c r="H62" s="1"/>
  <c r="G63"/>
  <c r="G62" s="1"/>
  <c r="F85" l="1"/>
  <c r="F29"/>
  <c r="H243"/>
  <c r="H242" s="1"/>
  <c r="G243"/>
  <c r="G242" s="1"/>
  <c r="F243"/>
  <c r="H240"/>
  <c r="G240"/>
  <c r="G147"/>
  <c r="G146" s="1"/>
  <c r="G145" s="1"/>
  <c r="H147"/>
  <c r="H146" s="1"/>
  <c r="H145" s="1"/>
  <c r="G136"/>
  <c r="G135" s="1"/>
  <c r="H136"/>
  <c r="H135" s="1"/>
  <c r="F134"/>
  <c r="G77"/>
  <c r="G76" s="1"/>
  <c r="G58" s="1"/>
  <c r="H77"/>
  <c r="H76" s="1"/>
  <c r="H58" s="1"/>
  <c r="F77"/>
  <c r="F76" s="1"/>
  <c r="H134" l="1"/>
  <c r="H133" s="1"/>
  <c r="G134"/>
  <c r="G133" s="1"/>
  <c r="H226"/>
  <c r="G226"/>
  <c r="H20" l="1"/>
  <c r="H273" s="1"/>
  <c r="G20"/>
  <c r="F63"/>
  <c r="F62" s="1"/>
  <c r="F58" s="1"/>
  <c r="G273" l="1"/>
  <c r="F240"/>
  <c r="F26" l="1"/>
  <c r="F21" l="1"/>
  <c r="F133"/>
  <c r="F242"/>
  <c r="F228" l="1"/>
  <c r="F227" s="1"/>
  <c r="F226" s="1"/>
  <c r="F221"/>
  <c r="F202" s="1"/>
  <c r="F20"/>
  <c r="F266"/>
  <c r="F273" l="1"/>
</calcChain>
</file>

<file path=xl/sharedStrings.xml><?xml version="1.0" encoding="utf-8"?>
<sst xmlns="http://schemas.openxmlformats.org/spreadsheetml/2006/main" count="1139" uniqueCount="281">
  <si>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</si>
  <si>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</si>
  <si>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</si>
  <si>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</si>
  <si>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</si>
  <si>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</si>
  <si>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</si>
  <si>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</si>
  <si>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</si>
  <si>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</si>
  <si>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</si>
  <si>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</si>
  <si>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</si>
  <si>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</si>
  <si>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</si>
  <si>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</si>
  <si>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</si>
  <si>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</si>
  <si>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</si>
  <si>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</si>
  <si>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</si>
  <si>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</si>
  <si>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</si>
  <si>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</si>
  <si>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</si>
  <si>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</si>
  <si>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</si>
  <si>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</si>
  <si>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</si>
  <si>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</si>
  <si>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</si>
  <si>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</si>
  <si>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</si>
  <si>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</si>
  <si>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</si>
  <si>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</si>
  <si>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</si>
  <si>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</si>
  <si>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</si>
  <si>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</si>
  <si>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</si>
  <si>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</si>
  <si>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</si>
  <si>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</si>
  <si>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</si>
  <si>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</si>
  <si>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</si>
  <si>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</si>
  <si>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</si>
  <si>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</si>
  <si>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</si>
  <si>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</si>
  <si>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</si>
  <si>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</si>
  <si>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</si>
  <si>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</si>
  <si>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</si>
  <si>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</si>
  <si>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</si>
  <si>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</si>
  <si>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</si>
  <si>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</si>
  <si>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</si>
  <si>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</si>
  <si>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</si>
  <si>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</si>
  <si>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</si>
  <si>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</si>
  <si>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</si>
  <si>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</si>
  <si>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</si>
  <si>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</si>
  <si>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</si>
  <si>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</si>
  <si>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</si>
  <si>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</si>
  <si>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</si>
  <si>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</si>
  <si>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</si>
  <si>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</si>
  <si>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</si>
  <si>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</si>
  <si>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</si>
  <si>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</si>
  <si>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</si>
  <si>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</si>
  <si>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</si>
  <si>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</si>
  <si>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</si>
  <si>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</si>
  <si>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</si>
  <si>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</si>
  <si>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</si>
  <si>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</si>
  <si>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</si>
  <si>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</si>
  <si>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</si>
  <si>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</si>
  <si>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</si>
  <si>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</si>
  <si>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</si>
  <si>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</si>
  <si>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</si>
  <si>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</si>
  <si>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</si>
  <si>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</si>
  <si>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</si>
  <si>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</si>
  <si>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</si>
  <si>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</si>
  <si>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</si>
  <si>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</si>
  <si>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</si>
  <si>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</si>
  <si>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</si>
  <si>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</si>
  <si>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</si>
  <si>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</si>
  <si>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</si>
  <si>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</si>
  <si>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</si>
  <si>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</si>
  <si>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</si>
  <si>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</si>
  <si>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</si>
  <si>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</si>
  <si>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</si>
  <si>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</si>
  <si>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</si>
  <si>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1120451470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</si>
  <si>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</si>
  <si>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</si>
  <si>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</si>
  <si>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</si>
  <si>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</si>
  <si>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</si>
  <si>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</si>
  <si>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</si>
  <si>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</si>
  <si>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</si>
  <si>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</si>
  <si>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</si>
  <si>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</si>
  <si>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</si>
  <si>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</si>
  <si>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</si>
  <si>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</si>
  <si>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</si>
  <si>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</si>
  <si>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</si>
  <si>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</si>
  <si>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</si>
  <si>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</si>
  <si>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</si>
  <si>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</si>
  <si>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</si>
  <si>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</si>
  <si>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</si>
  <si>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</si>
  <si>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</si>
  <si>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</si>
  <si>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</si>
  <si>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</si>
  <si>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</si>
  <si>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</si>
  <si>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</si>
  <si>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</si>
  <si>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</si>
  <si>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</si>
  <si>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</si>
  <si>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</si>
  <si>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</si>
  <si>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</si>
  <si>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</si>
  <si>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</si>
  <si>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</si>
  <si>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</si>
  <si>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</si>
  <si>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</si>
  <si>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</si>
  <si>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</si>
  <si>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</si>
  <si>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</si>
  <si>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</si>
  <si>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</si>
  <si>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</si>
  <si>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</si>
  <si>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</si>
  <si>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</si>
  <si>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</si>
  <si>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</si>
  <si>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</si>
  <si>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</si>
  <si>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</si>
  <si>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</si>
  <si>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</si>
  <si>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</si>
  <si>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</si>
  <si>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</si>
  <si>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</si>
  <si>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</si>
  <si>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</si>
  <si>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</si>
  <si>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</si>
  <si>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</si>
  <si>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</si>
  <si>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</si>
  <si>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</si>
  <si>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</si>
  <si>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</si>
  <si>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</si>
  <si>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</si>
  <si>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</si>
  <si>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</si>
  <si>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</si>
  <si>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</si>
  <si>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</si>
  <si>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</si>
  <si>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</si>
  <si>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</si>
  <si>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</si>
  <si>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</si>
  <si>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</si>
  <si>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</si>
  <si>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</si>
  <si>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</si>
  <si>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</si>
  <si>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</si>
  <si>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</si>
  <si>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</si>
  <si>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</si>
  <si>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</si>
  <si>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</si>
  <si>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</si>
  <si>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</si>
  <si>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</si>
  <si>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</si>
  <si>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</si>
  <si>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 xml:space="preserve">                                                             "О местном бюджете городского округа Баксан  на 2022 год </t>
  </si>
  <si>
    <t xml:space="preserve">                                                                             на плановый период 2023 и 2024 годов"</t>
  </si>
  <si>
    <t xml:space="preserve">                                                                                                                                  Приложение№ 3</t>
  </si>
  <si>
    <t>Распределение бюджетных ассигнований на 2023 год и плановый период 2024 и 2025 годов</t>
  </si>
  <si>
    <t>2023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</si>
  <si>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</si>
  <si>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</si>
  <si>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</si>
  <si>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</si>
  <si>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</si>
  <si>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</si>
  <si>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Реализация мероприятий по модернизации школьных сиситем образования</t>
  </si>
  <si>
    <t>02202L7500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</si>
  <si>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</si>
  <si>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</si>
  <si>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</si>
  <si>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</si>
  <si>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</si>
  <si>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Профилактика правонарушений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</si>
  <si>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</si>
  <si>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</si>
  <si>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</si>
  <si>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</si>
  <si>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</si>
  <si>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</si>
  <si>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</si>
  <si>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Расходы на поддержку отрасли культуры</t>
  </si>
  <si>
    <t>11102L5190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</si>
  <si>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</si>
  <si>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</si>
  <si>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</si>
  <si>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</si>
  <si>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</si>
  <si>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</si>
  <si>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</si>
  <si>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Реализация программы в сфере дорожного хозяйства</t>
  </si>
  <si>
    <t>Расходы на содержание улично-дорожной сети</t>
  </si>
  <si>
    <t>24204S3020</t>
  </si>
  <si>
    <t>24204S3050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</si>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</sst>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4" fillId="0" borderId="0" xfId="0" applyNumberFormat="1" applyFont="1"/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49" fontId="8" fillId="0" borderId="7" xfId="0" applyNumberFormat="1" applyFont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3"/>
  <sheetViews>
    <sheetView tabSelected="1" topLeftCell="A263" zoomScale="80" zoomScaleNormal="80" workbookViewId="0">
      <selection activeCell="F123" sqref="F123"/>
    </sheetView>
  </sheetViews>
  <sheetFormatPr defaultColWidth="8.85546875" defaultRowHeight="20.25"/>
  <cols>
    <col min="1" max="1" width="70.5703125" style="2" customWidth="1"/>
    <col min="2" max="2" width="9.140625" style="16" customWidth="1"/>
    <col min="3" max="3" width="8.5703125" style="16" customWidth="1"/>
    <col min="4" max="4" width="19" style="17" customWidth="1"/>
    <col min="5" max="5" width="8.42578125" style="17" customWidth="1"/>
    <col min="6" max="6" width="23.85546875" style="49" customWidth="1"/>
    <col min="7" max="7" width="23.7109375" style="19" customWidth="1"/>
    <col min="8" max="8" width="24.7109375" style="15" customWidth="1"/>
  </cols>
  <sheetData>
    <row r="1" spans="1:8" ht="23.25">
      <c r="A1" s="54"/>
      <c r="F1" s="18"/>
    </row>
    <row r="2" spans="1:8" ht="15.75" customHeight="1">
      <c r="A2" s="83" t="s">
        <v>240</v>
      </c>
      <c r="B2" s="84"/>
      <c r="C2" s="84"/>
      <c r="D2" s="84"/>
      <c r="E2" s="84"/>
      <c r="F2" s="84"/>
      <c r="G2" s="85"/>
      <c r="H2" s="85"/>
    </row>
    <row r="3" spans="1:8" ht="15.75" customHeight="1">
      <c r="A3" s="86" t="s">
        <v>40</v>
      </c>
      <c r="B3" s="84"/>
      <c r="C3" s="84"/>
      <c r="D3" s="84"/>
      <c r="E3" s="84"/>
      <c r="F3" s="84"/>
      <c r="G3" s="85"/>
      <c r="H3" s="85"/>
    </row>
    <row r="4" spans="1:8" ht="21.75" customHeight="1">
      <c r="A4" s="87" t="s">
        <v>39</v>
      </c>
      <c r="B4" s="84"/>
      <c r="C4" s="84"/>
      <c r="D4" s="84"/>
      <c r="E4" s="84"/>
      <c r="F4" s="84"/>
      <c r="G4" s="88"/>
      <c r="H4" s="88"/>
    </row>
    <row r="5" spans="1:8" ht="21.75" customHeight="1">
      <c r="A5" s="93" t="s">
        <v>238</v>
      </c>
      <c r="B5" s="93"/>
      <c r="C5" s="93"/>
      <c r="D5" s="93"/>
      <c r="E5" s="93"/>
      <c r="F5" s="93"/>
      <c r="G5" s="88"/>
      <c r="H5" s="88"/>
    </row>
    <row r="6" spans="1:8" ht="21.75" customHeight="1">
      <c r="A6" s="87" t="s">
        <v>239</v>
      </c>
      <c r="B6" s="87"/>
      <c r="C6" s="87"/>
      <c r="D6" s="87"/>
      <c r="E6" s="87"/>
      <c r="F6" s="87"/>
      <c r="G6" s="88"/>
      <c r="H6" s="88"/>
    </row>
    <row r="7" spans="1:8" ht="21.75" customHeight="1">
      <c r="A7" s="87"/>
      <c r="B7" s="87"/>
      <c r="C7" s="87"/>
      <c r="D7" s="87"/>
      <c r="E7" s="87"/>
      <c r="F7" s="87"/>
      <c r="G7" s="20"/>
      <c r="H7" s="20"/>
    </row>
    <row r="8" spans="1:8">
      <c r="A8" s="94"/>
      <c r="B8" s="94"/>
      <c r="C8" s="94"/>
      <c r="D8" s="94"/>
      <c r="E8" s="94"/>
      <c r="F8" s="94"/>
      <c r="G8" s="20"/>
      <c r="H8" s="20"/>
    </row>
    <row r="9" spans="1:8">
      <c r="A9" s="91" t="s">
        <v>241</v>
      </c>
      <c r="B9" s="92"/>
      <c r="C9" s="92"/>
      <c r="D9" s="92"/>
      <c r="E9" s="92"/>
      <c r="F9" s="92"/>
      <c r="G9" s="20"/>
      <c r="H9" s="20"/>
    </row>
    <row r="10" spans="1:8" ht="23.25" customHeight="1">
      <c r="A10" s="91" t="s">
        <v>155</v>
      </c>
      <c r="B10" s="91"/>
      <c r="C10" s="92"/>
      <c r="D10" s="92"/>
      <c r="E10" s="92"/>
      <c r="F10" s="92"/>
      <c r="G10" s="20"/>
      <c r="H10" s="20"/>
    </row>
    <row r="11" spans="1:8" ht="18.75" customHeight="1">
      <c r="A11" s="91" t="s">
        <v>127</v>
      </c>
      <c r="B11" s="92"/>
      <c r="C11" s="92"/>
      <c r="D11" s="92"/>
      <c r="E11" s="92"/>
      <c r="F11" s="92"/>
      <c r="G11" s="20"/>
      <c r="H11" s="20"/>
    </row>
    <row r="12" spans="1:8" ht="20.25" customHeight="1">
      <c r="A12" s="89"/>
      <c r="B12" s="90"/>
      <c r="C12" s="90"/>
      <c r="D12" s="90"/>
      <c r="E12" s="90"/>
      <c r="F12" s="90"/>
      <c r="G12" s="21"/>
      <c r="H12" s="22" t="s">
        <v>140</v>
      </c>
    </row>
    <row r="13" spans="1:8" ht="23.25">
      <c r="A13" s="3" t="s">
        <v>45</v>
      </c>
      <c r="B13" s="3" t="s">
        <v>42</v>
      </c>
      <c r="C13" s="3" t="s">
        <v>43</v>
      </c>
      <c r="D13" s="3" t="s">
        <v>10</v>
      </c>
      <c r="E13" s="3" t="s">
        <v>44</v>
      </c>
      <c r="F13" s="4" t="s">
        <v>138</v>
      </c>
      <c r="G13" s="4" t="s">
        <v>138</v>
      </c>
      <c r="H13" s="4" t="s">
        <v>139</v>
      </c>
    </row>
    <row r="14" spans="1:8" ht="23.25">
      <c r="A14" s="3"/>
      <c r="B14" s="3"/>
      <c r="C14" s="3"/>
      <c r="D14" s="3"/>
      <c r="E14" s="3"/>
      <c r="F14" s="3" t="s">
        <v>242</v>
      </c>
      <c r="G14" s="23">
        <v>2024</v>
      </c>
      <c r="H14" s="23">
        <v>2025</v>
      </c>
    </row>
    <row r="15" spans="1:8" ht="23.25">
      <c r="A15" s="3" t="s">
        <v>9</v>
      </c>
      <c r="B15" s="9" t="s">
        <v>0</v>
      </c>
      <c r="C15" s="9" t="s">
        <v>1</v>
      </c>
      <c r="D15" s="9" t="s">
        <v>2</v>
      </c>
      <c r="E15" s="9" t="s">
        <v>8</v>
      </c>
      <c r="F15" s="10" t="s">
        <v>3</v>
      </c>
      <c r="G15" s="24"/>
      <c r="H15" s="24"/>
    </row>
    <row r="16" spans="1:8" ht="22.5">
      <c r="A16" s="25" t="s">
        <v>151</v>
      </c>
      <c r="B16" s="26" t="s">
        <v>152</v>
      </c>
      <c r="C16" s="26" t="s">
        <v>152</v>
      </c>
      <c r="D16" s="27"/>
      <c r="E16" s="27"/>
      <c r="F16" s="28"/>
      <c r="G16" s="43">
        <v>6299.3</v>
      </c>
      <c r="H16" s="29">
        <v>12653.6</v>
      </c>
    </row>
    <row r="17" spans="1:8" ht="23.25">
      <c r="A17" s="30" t="s">
        <v>151</v>
      </c>
      <c r="B17" s="9" t="s">
        <v>152</v>
      </c>
      <c r="C17" s="9" t="s">
        <v>152</v>
      </c>
      <c r="D17" s="31"/>
      <c r="E17" s="31"/>
      <c r="F17" s="10"/>
      <c r="G17" s="43">
        <v>6299.3</v>
      </c>
      <c r="H17" s="29">
        <v>12653.6</v>
      </c>
    </row>
    <row r="18" spans="1:8" ht="23.25">
      <c r="A18" s="30" t="s">
        <v>151</v>
      </c>
      <c r="B18" s="9" t="s">
        <v>152</v>
      </c>
      <c r="C18" s="9" t="s">
        <v>152</v>
      </c>
      <c r="D18" s="31" t="s">
        <v>153</v>
      </c>
      <c r="E18" s="31"/>
      <c r="F18" s="10"/>
      <c r="G18" s="43">
        <v>6299.3</v>
      </c>
      <c r="H18" s="29">
        <v>12653.6</v>
      </c>
    </row>
    <row r="19" spans="1:8" ht="23.25">
      <c r="A19" s="30" t="s">
        <v>151</v>
      </c>
      <c r="B19" s="9" t="s">
        <v>152</v>
      </c>
      <c r="C19" s="9" t="s">
        <v>152</v>
      </c>
      <c r="D19" s="31" t="s">
        <v>153</v>
      </c>
      <c r="E19" s="31" t="s">
        <v>154</v>
      </c>
      <c r="F19" s="10"/>
      <c r="G19" s="43">
        <v>6299.3</v>
      </c>
      <c r="H19" s="29">
        <v>12653.6</v>
      </c>
    </row>
    <row r="20" spans="1:8" ht="32.25" customHeight="1">
      <c r="A20" s="32" t="s">
        <v>237</v>
      </c>
      <c r="B20" s="14" t="s">
        <v>12</v>
      </c>
      <c r="C20" s="14"/>
      <c r="D20" s="33" t="s">
        <v>11</v>
      </c>
      <c r="E20" s="33" t="s">
        <v>11</v>
      </c>
      <c r="F20" s="34">
        <f>F21+F29+F38+F43+F54+F58</f>
        <v>63447.299999999996</v>
      </c>
      <c r="G20" s="34">
        <f>G21+G29+G38+G43+G54+G58</f>
        <v>48263.399999999994</v>
      </c>
      <c r="H20" s="34">
        <f>H21+H29+H38+H43+H54+H58</f>
        <v>48375.600000000006</v>
      </c>
    </row>
    <row r="21" spans="1:8" s="1" customFormat="1" ht="96.75" customHeight="1">
      <c r="A21" s="5" t="s">
        <v>14</v>
      </c>
      <c r="B21" s="3" t="s">
        <v>12</v>
      </c>
      <c r="C21" s="3" t="s">
        <v>13</v>
      </c>
      <c r="D21" s="6" t="s">
        <v>11</v>
      </c>
      <c r="E21" s="6" t="s">
        <v>11</v>
      </c>
      <c r="F21" s="4">
        <f>F22+F26</f>
        <v>2156.6</v>
      </c>
      <c r="G21" s="45">
        <f>G22+G26</f>
        <v>2156.6</v>
      </c>
      <c r="H21" s="4">
        <f>H22+H26</f>
        <v>2157.3000000000002</v>
      </c>
    </row>
    <row r="22" spans="1:8" s="1" customFormat="1" ht="50.25" customHeight="1">
      <c r="A22" s="5" t="s">
        <v>106</v>
      </c>
      <c r="B22" s="3" t="s">
        <v>12</v>
      </c>
      <c r="C22" s="3" t="s">
        <v>13</v>
      </c>
      <c r="D22" s="6" t="s">
        <v>107</v>
      </c>
      <c r="E22" s="6"/>
      <c r="F22" s="4">
        <f>F23</f>
        <v>1212.5999999999999</v>
      </c>
      <c r="G22" s="45">
        <f>G23</f>
        <v>1212.5999999999999</v>
      </c>
      <c r="H22" s="4">
        <f>H23</f>
        <v>1213.3</v>
      </c>
    </row>
    <row r="23" spans="1:8" ht="72" customHeight="1">
      <c r="A23" s="53" t="s">
        <v>48</v>
      </c>
      <c r="B23" s="3" t="s">
        <v>12</v>
      </c>
      <c r="C23" s="3" t="s">
        <v>13</v>
      </c>
      <c r="D23" s="3" t="s">
        <v>49</v>
      </c>
      <c r="E23" s="6" t="s">
        <v>11</v>
      </c>
      <c r="F23" s="4">
        <f>F24+F25</f>
        <v>1212.5999999999999</v>
      </c>
      <c r="G23" s="4">
        <f t="shared" ref="G23:H23" si="0">G24+G25</f>
        <v>1212.5999999999999</v>
      </c>
      <c r="H23" s="4">
        <f t="shared" si="0"/>
        <v>1213.3</v>
      </c>
    </row>
    <row r="24" spans="1:8" ht="146.25" customHeight="1">
      <c r="A24" s="61" t="s">
        <v>188</v>
      </c>
      <c r="B24" s="50" t="s">
        <v>12</v>
      </c>
      <c r="C24" s="3" t="s">
        <v>13</v>
      </c>
      <c r="D24" s="3" t="s">
        <v>49</v>
      </c>
      <c r="E24" s="6" t="s">
        <v>143</v>
      </c>
      <c r="F24" s="4">
        <v>1101.5999999999999</v>
      </c>
      <c r="G24" s="4">
        <v>1101.5999999999999</v>
      </c>
      <c r="H24" s="4">
        <v>1101.5999999999999</v>
      </c>
    </row>
    <row r="25" spans="1:8" ht="70.5" customHeight="1">
      <c r="A25" s="52" t="s">
        <v>148</v>
      </c>
      <c r="B25" s="3" t="s">
        <v>12</v>
      </c>
      <c r="C25" s="3" t="s">
        <v>13</v>
      </c>
      <c r="D25" s="3" t="s">
        <v>49</v>
      </c>
      <c r="E25" s="6" t="s">
        <v>141</v>
      </c>
      <c r="F25" s="4">
        <v>111</v>
      </c>
      <c r="G25" s="4">
        <v>111</v>
      </c>
      <c r="H25" s="4">
        <v>111.7</v>
      </c>
    </row>
    <row r="26" spans="1:8" ht="48.75" customHeight="1">
      <c r="A26" s="5" t="s">
        <v>108</v>
      </c>
      <c r="B26" s="3" t="s">
        <v>12</v>
      </c>
      <c r="C26" s="3" t="s">
        <v>13</v>
      </c>
      <c r="D26" s="3" t="s">
        <v>109</v>
      </c>
      <c r="E26" s="6"/>
      <c r="F26" s="4">
        <f t="shared" ref="F26:H27" si="1">F27</f>
        <v>944</v>
      </c>
      <c r="G26" s="45">
        <f t="shared" si="1"/>
        <v>944</v>
      </c>
      <c r="H26" s="4">
        <f t="shared" si="1"/>
        <v>944</v>
      </c>
    </row>
    <row r="27" spans="1:8" ht="69.75" customHeight="1">
      <c r="A27" s="5" t="s">
        <v>48</v>
      </c>
      <c r="B27" s="3" t="s">
        <v>12</v>
      </c>
      <c r="C27" s="3" t="s">
        <v>13</v>
      </c>
      <c r="D27" s="3" t="s">
        <v>50</v>
      </c>
      <c r="E27" s="6"/>
      <c r="F27" s="4">
        <f>F28</f>
        <v>944</v>
      </c>
      <c r="G27" s="4">
        <f t="shared" si="1"/>
        <v>944</v>
      </c>
      <c r="H27" s="4">
        <f t="shared" si="1"/>
        <v>944</v>
      </c>
    </row>
    <row r="28" spans="1:8" ht="119.25" customHeight="1">
      <c r="A28" s="35" t="s">
        <v>142</v>
      </c>
      <c r="B28" s="3" t="s">
        <v>12</v>
      </c>
      <c r="C28" s="3" t="s">
        <v>13</v>
      </c>
      <c r="D28" s="3" t="s">
        <v>50</v>
      </c>
      <c r="E28" s="6" t="s">
        <v>143</v>
      </c>
      <c r="F28" s="4">
        <v>944</v>
      </c>
      <c r="G28" s="4">
        <v>944</v>
      </c>
      <c r="H28" s="4">
        <v>944</v>
      </c>
    </row>
    <row r="29" spans="1:8" ht="96.75" customHeight="1">
      <c r="A29" s="5" t="s">
        <v>16</v>
      </c>
      <c r="B29" s="3" t="s">
        <v>12</v>
      </c>
      <c r="C29" s="3" t="s">
        <v>15</v>
      </c>
      <c r="D29" s="6" t="s">
        <v>11</v>
      </c>
      <c r="E29" s="6" t="s">
        <v>11</v>
      </c>
      <c r="F29" s="4">
        <f>F30+F33</f>
        <v>35523.999999999993</v>
      </c>
      <c r="G29" s="45">
        <f>G30+G33</f>
        <v>27786.400000000001</v>
      </c>
      <c r="H29" s="4">
        <f>H30+H33</f>
        <v>27786.400000000001</v>
      </c>
    </row>
    <row r="30" spans="1:8" ht="49.5" customHeight="1">
      <c r="A30" s="67" t="s">
        <v>194</v>
      </c>
      <c r="B30" s="7" t="s">
        <v>12</v>
      </c>
      <c r="C30" s="7" t="s">
        <v>15</v>
      </c>
      <c r="D30" s="36" t="s">
        <v>110</v>
      </c>
      <c r="E30" s="36"/>
      <c r="F30" s="8">
        <f t="shared" ref="F30:H31" si="2">F31</f>
        <v>4926.7</v>
      </c>
      <c r="G30" s="46">
        <f t="shared" si="2"/>
        <v>4926.7</v>
      </c>
      <c r="H30" s="8">
        <f t="shared" si="2"/>
        <v>4926.7</v>
      </c>
    </row>
    <row r="31" spans="1:8" ht="71.25" customHeight="1">
      <c r="A31" s="53" t="s">
        <v>48</v>
      </c>
      <c r="B31" s="3" t="s">
        <v>12</v>
      </c>
      <c r="C31" s="3" t="s">
        <v>15</v>
      </c>
      <c r="D31" s="3" t="s">
        <v>51</v>
      </c>
      <c r="E31" s="6" t="s">
        <v>11</v>
      </c>
      <c r="F31" s="4">
        <f t="shared" si="2"/>
        <v>4926.7</v>
      </c>
      <c r="G31" s="45">
        <f t="shared" si="2"/>
        <v>4926.7</v>
      </c>
      <c r="H31" s="4">
        <f t="shared" si="2"/>
        <v>4926.7</v>
      </c>
    </row>
    <row r="32" spans="1:8" ht="52.5" customHeight="1">
      <c r="A32" s="67" t="s">
        <v>184</v>
      </c>
      <c r="B32" s="50" t="s">
        <v>12</v>
      </c>
      <c r="C32" s="3" t="s">
        <v>15</v>
      </c>
      <c r="D32" s="3" t="s">
        <v>51</v>
      </c>
      <c r="E32" s="6" t="s">
        <v>143</v>
      </c>
      <c r="F32" s="4">
        <v>4926.7</v>
      </c>
      <c r="G32" s="4">
        <v>4926.7</v>
      </c>
      <c r="H32" s="4">
        <v>4926.7</v>
      </c>
    </row>
    <row r="33" spans="1:8" ht="30" customHeight="1">
      <c r="A33" s="68" t="s">
        <v>112</v>
      </c>
      <c r="B33" s="3" t="s">
        <v>12</v>
      </c>
      <c r="C33" s="3" t="s">
        <v>15</v>
      </c>
      <c r="D33" s="3" t="s">
        <v>111</v>
      </c>
      <c r="E33" s="6"/>
      <c r="F33" s="4">
        <f>F34</f>
        <v>30597.299999999996</v>
      </c>
      <c r="G33" s="4">
        <f t="shared" ref="G33:H33" si="3">G34</f>
        <v>22859.7</v>
      </c>
      <c r="H33" s="4">
        <f t="shared" si="3"/>
        <v>22859.7</v>
      </c>
    </row>
    <row r="34" spans="1:8" ht="76.5" customHeight="1">
      <c r="A34" s="5" t="s">
        <v>48</v>
      </c>
      <c r="B34" s="3" t="s">
        <v>12</v>
      </c>
      <c r="C34" s="3" t="s">
        <v>15</v>
      </c>
      <c r="D34" s="3" t="s">
        <v>52</v>
      </c>
      <c r="E34" s="6" t="s">
        <v>11</v>
      </c>
      <c r="F34" s="4">
        <f>F35+F36+F37</f>
        <v>30597.299999999996</v>
      </c>
      <c r="G34" s="4">
        <f t="shared" ref="G34:H34" si="4">G35+G36+G37</f>
        <v>22859.7</v>
      </c>
      <c r="H34" s="4">
        <f t="shared" si="4"/>
        <v>22859.7</v>
      </c>
    </row>
    <row r="35" spans="1:8" ht="141" customHeight="1">
      <c r="A35" s="35" t="s">
        <v>142</v>
      </c>
      <c r="B35" s="3" t="s">
        <v>12</v>
      </c>
      <c r="C35" s="3" t="s">
        <v>15</v>
      </c>
      <c r="D35" s="3" t="s">
        <v>52</v>
      </c>
      <c r="E35" s="6" t="s">
        <v>143</v>
      </c>
      <c r="F35" s="4">
        <v>23891.3</v>
      </c>
      <c r="G35" s="4">
        <v>20870.400000000001</v>
      </c>
      <c r="H35" s="4">
        <v>20870.400000000001</v>
      </c>
    </row>
    <row r="36" spans="1:8" ht="73.5" customHeight="1">
      <c r="A36" s="5" t="s">
        <v>148</v>
      </c>
      <c r="B36" s="3" t="s">
        <v>12</v>
      </c>
      <c r="C36" s="3" t="s">
        <v>15</v>
      </c>
      <c r="D36" s="3" t="s">
        <v>52</v>
      </c>
      <c r="E36" s="6" t="s">
        <v>141</v>
      </c>
      <c r="F36" s="4">
        <v>6177.4</v>
      </c>
      <c r="G36" s="4">
        <v>1894.2</v>
      </c>
      <c r="H36" s="4">
        <v>1894.2</v>
      </c>
    </row>
    <row r="37" spans="1:8" ht="23.25">
      <c r="A37" s="51" t="s">
        <v>145</v>
      </c>
      <c r="B37" s="3" t="s">
        <v>12</v>
      </c>
      <c r="C37" s="3" t="s">
        <v>15</v>
      </c>
      <c r="D37" s="3" t="s">
        <v>52</v>
      </c>
      <c r="E37" s="6" t="s">
        <v>144</v>
      </c>
      <c r="F37" s="4">
        <v>528.6</v>
      </c>
      <c r="G37" s="4">
        <v>95.1</v>
      </c>
      <c r="H37" s="4">
        <v>95.1</v>
      </c>
    </row>
    <row r="38" spans="1:8" ht="23.25">
      <c r="A38" s="35" t="s">
        <v>171</v>
      </c>
      <c r="B38" s="50" t="s">
        <v>12</v>
      </c>
      <c r="C38" s="3" t="s">
        <v>22</v>
      </c>
      <c r="D38" s="3"/>
      <c r="E38" s="6"/>
      <c r="F38" s="78">
        <f>F39</f>
        <v>0.8</v>
      </c>
      <c r="G38" s="78">
        <f t="shared" ref="G38:H38" si="5">G39</f>
        <v>0.8</v>
      </c>
      <c r="H38" s="78">
        <f t="shared" si="5"/>
        <v>0.7</v>
      </c>
    </row>
    <row r="39" spans="1:8" ht="23.25">
      <c r="A39" s="35" t="s">
        <v>167</v>
      </c>
      <c r="B39" s="50" t="s">
        <v>12</v>
      </c>
      <c r="C39" s="3" t="s">
        <v>22</v>
      </c>
      <c r="D39" s="3" t="s">
        <v>168</v>
      </c>
      <c r="E39" s="6"/>
      <c r="F39" s="78">
        <f>F40</f>
        <v>0.8</v>
      </c>
      <c r="G39" s="78">
        <f t="shared" ref="G39:H39" si="6">G40</f>
        <v>0.8</v>
      </c>
      <c r="H39" s="78">
        <f t="shared" si="6"/>
        <v>0.7</v>
      </c>
    </row>
    <row r="40" spans="1:8" ht="23.25">
      <c r="A40" s="35" t="s">
        <v>172</v>
      </c>
      <c r="B40" s="50" t="s">
        <v>12</v>
      </c>
      <c r="C40" s="3" t="s">
        <v>22</v>
      </c>
      <c r="D40" s="3" t="s">
        <v>168</v>
      </c>
      <c r="E40" s="6"/>
      <c r="F40" s="78">
        <f>F41</f>
        <v>0.8</v>
      </c>
      <c r="G40" s="78">
        <f t="shared" ref="G40:H41" si="7">G41</f>
        <v>0.8</v>
      </c>
      <c r="H40" s="78">
        <f t="shared" si="7"/>
        <v>0.7</v>
      </c>
    </row>
    <row r="41" spans="1:8" ht="120" customHeight="1">
      <c r="A41" s="56" t="s">
        <v>173</v>
      </c>
      <c r="B41" s="50" t="s">
        <v>12</v>
      </c>
      <c r="C41" s="3" t="s">
        <v>22</v>
      </c>
      <c r="D41" s="3" t="s">
        <v>169</v>
      </c>
      <c r="E41" s="6"/>
      <c r="F41" s="78">
        <f>F42</f>
        <v>0.8</v>
      </c>
      <c r="G41" s="78">
        <f t="shared" si="7"/>
        <v>0.8</v>
      </c>
      <c r="H41" s="78">
        <f t="shared" si="7"/>
        <v>0.7</v>
      </c>
    </row>
    <row r="42" spans="1:8" ht="23.25">
      <c r="A42" s="69" t="s">
        <v>174</v>
      </c>
      <c r="B42" s="50" t="s">
        <v>12</v>
      </c>
      <c r="C42" s="3" t="s">
        <v>22</v>
      </c>
      <c r="D42" s="3" t="s">
        <v>169</v>
      </c>
      <c r="E42" s="6" t="s">
        <v>175</v>
      </c>
      <c r="F42" s="78">
        <v>0.8</v>
      </c>
      <c r="G42" s="78">
        <v>0.8</v>
      </c>
      <c r="H42" s="78">
        <v>0.7</v>
      </c>
    </row>
    <row r="43" spans="1:8" ht="75.75" customHeight="1">
      <c r="A43" s="52" t="s">
        <v>18</v>
      </c>
      <c r="B43" s="3" t="s">
        <v>12</v>
      </c>
      <c r="C43" s="3" t="s">
        <v>17</v>
      </c>
      <c r="D43" s="6" t="s">
        <v>11</v>
      </c>
      <c r="E43" s="6" t="s">
        <v>11</v>
      </c>
      <c r="F43" s="4">
        <f>F44+F49</f>
        <v>8892.4</v>
      </c>
      <c r="G43" s="45">
        <f>G44+G49</f>
        <v>8837.4</v>
      </c>
      <c r="H43" s="4">
        <f>H44+H49</f>
        <v>8842.4</v>
      </c>
    </row>
    <row r="44" spans="1:8" ht="120" customHeight="1">
      <c r="A44" s="5" t="s">
        <v>123</v>
      </c>
      <c r="B44" s="3" t="s">
        <v>12</v>
      </c>
      <c r="C44" s="3" t="s">
        <v>17</v>
      </c>
      <c r="D44" s="6" t="s">
        <v>124</v>
      </c>
      <c r="E44" s="6"/>
      <c r="F44" s="4">
        <f>F45</f>
        <v>6317</v>
      </c>
      <c r="G44" s="45">
        <f>G45</f>
        <v>6267</v>
      </c>
      <c r="H44" s="4">
        <f>H45</f>
        <v>6267</v>
      </c>
    </row>
    <row r="45" spans="1:8" ht="78" customHeight="1">
      <c r="A45" s="5" t="s">
        <v>48</v>
      </c>
      <c r="B45" s="3" t="s">
        <v>12</v>
      </c>
      <c r="C45" s="3" t="s">
        <v>17</v>
      </c>
      <c r="D45" s="6" t="s">
        <v>53</v>
      </c>
      <c r="E45" s="6"/>
      <c r="F45" s="4">
        <f>F46+F47+F48</f>
        <v>6317</v>
      </c>
      <c r="G45" s="45">
        <f>G46+G47+G48</f>
        <v>6267</v>
      </c>
      <c r="H45" s="4">
        <f>H46+H47+H48</f>
        <v>6267</v>
      </c>
    </row>
    <row r="46" spans="1:8" ht="142.5" customHeight="1">
      <c r="A46" s="35" t="s">
        <v>142</v>
      </c>
      <c r="B46" s="3" t="s">
        <v>12</v>
      </c>
      <c r="C46" s="3" t="s">
        <v>17</v>
      </c>
      <c r="D46" s="6" t="s">
        <v>53</v>
      </c>
      <c r="E46" s="6" t="s">
        <v>143</v>
      </c>
      <c r="F46" s="4">
        <v>5522</v>
      </c>
      <c r="G46" s="4">
        <v>5522</v>
      </c>
      <c r="H46" s="4">
        <v>5522</v>
      </c>
    </row>
    <row r="47" spans="1:8" ht="71.25" customHeight="1">
      <c r="A47" s="5" t="s">
        <v>148</v>
      </c>
      <c r="B47" s="3" t="s">
        <v>12</v>
      </c>
      <c r="C47" s="3" t="s">
        <v>17</v>
      </c>
      <c r="D47" s="6" t="s">
        <v>53</v>
      </c>
      <c r="E47" s="6" t="s">
        <v>141</v>
      </c>
      <c r="F47" s="4">
        <v>790</v>
      </c>
      <c r="G47" s="4">
        <v>740</v>
      </c>
      <c r="H47" s="4">
        <v>740</v>
      </c>
    </row>
    <row r="48" spans="1:8" ht="31.5" customHeight="1">
      <c r="A48" s="53" t="s">
        <v>145</v>
      </c>
      <c r="B48" s="3" t="s">
        <v>12</v>
      </c>
      <c r="C48" s="3" t="s">
        <v>17</v>
      </c>
      <c r="D48" s="6" t="s">
        <v>53</v>
      </c>
      <c r="E48" s="6" t="s">
        <v>144</v>
      </c>
      <c r="F48" s="4">
        <v>5</v>
      </c>
      <c r="G48" s="4">
        <v>5</v>
      </c>
      <c r="H48" s="4">
        <v>5</v>
      </c>
    </row>
    <row r="49" spans="1:8" ht="194.25" customHeight="1">
      <c r="A49" s="67" t="s">
        <v>193</v>
      </c>
      <c r="B49" s="50" t="s">
        <v>12</v>
      </c>
      <c r="C49" s="3" t="s">
        <v>17</v>
      </c>
      <c r="D49" s="3" t="s">
        <v>114</v>
      </c>
      <c r="E49" s="6"/>
      <c r="F49" s="4">
        <f>F50</f>
        <v>2575.4</v>
      </c>
      <c r="G49" s="45">
        <f>G50</f>
        <v>2570.4</v>
      </c>
      <c r="H49" s="4">
        <f>H50</f>
        <v>2575.4</v>
      </c>
    </row>
    <row r="50" spans="1:8" ht="77.25" customHeight="1">
      <c r="A50" s="52" t="s">
        <v>48</v>
      </c>
      <c r="B50" s="3" t="s">
        <v>12</v>
      </c>
      <c r="C50" s="3" t="s">
        <v>17</v>
      </c>
      <c r="D50" s="6" t="s">
        <v>54</v>
      </c>
      <c r="E50" s="6" t="s">
        <v>11</v>
      </c>
      <c r="F50" s="4">
        <f>F51+F52+F53</f>
        <v>2575.4</v>
      </c>
      <c r="G50" s="45">
        <f>G51+G52+G53</f>
        <v>2570.4</v>
      </c>
      <c r="H50" s="4">
        <f>H51+H52+H53</f>
        <v>2575.4</v>
      </c>
    </row>
    <row r="51" spans="1:8" ht="141.75" customHeight="1">
      <c r="A51" s="35" t="s">
        <v>142</v>
      </c>
      <c r="B51" s="3" t="s">
        <v>12</v>
      </c>
      <c r="C51" s="3" t="s">
        <v>17</v>
      </c>
      <c r="D51" s="6" t="s">
        <v>54</v>
      </c>
      <c r="E51" s="6" t="s">
        <v>143</v>
      </c>
      <c r="F51" s="4">
        <v>2525.4</v>
      </c>
      <c r="G51" s="4">
        <v>2525.4</v>
      </c>
      <c r="H51" s="4">
        <v>2525.4</v>
      </c>
    </row>
    <row r="52" spans="1:8" ht="74.25" customHeight="1">
      <c r="A52" s="5" t="s">
        <v>148</v>
      </c>
      <c r="B52" s="3" t="s">
        <v>12</v>
      </c>
      <c r="C52" s="3" t="s">
        <v>17</v>
      </c>
      <c r="D52" s="6" t="s">
        <v>54</v>
      </c>
      <c r="E52" s="6" t="s">
        <v>141</v>
      </c>
      <c r="F52" s="4">
        <v>35</v>
      </c>
      <c r="G52" s="45">
        <v>30</v>
      </c>
      <c r="H52" s="4">
        <v>35</v>
      </c>
    </row>
    <row r="53" spans="1:8" ht="23.25" customHeight="1">
      <c r="A53" s="5" t="s">
        <v>145</v>
      </c>
      <c r="B53" s="3" t="s">
        <v>12</v>
      </c>
      <c r="C53" s="3" t="s">
        <v>17</v>
      </c>
      <c r="D53" s="6" t="s">
        <v>54</v>
      </c>
      <c r="E53" s="6" t="s">
        <v>144</v>
      </c>
      <c r="F53" s="4">
        <v>15</v>
      </c>
      <c r="G53" s="4">
        <v>15</v>
      </c>
      <c r="H53" s="4">
        <v>15</v>
      </c>
    </row>
    <row r="54" spans="1:8" ht="23.25">
      <c r="A54" s="5" t="s">
        <v>19</v>
      </c>
      <c r="B54" s="3" t="s">
        <v>12</v>
      </c>
      <c r="C54" s="3" t="s">
        <v>5</v>
      </c>
      <c r="D54" s="6" t="s">
        <v>11</v>
      </c>
      <c r="E54" s="6" t="s">
        <v>11</v>
      </c>
      <c r="F54" s="4">
        <f>F55</f>
        <v>611</v>
      </c>
      <c r="G54" s="45">
        <f>G56</f>
        <v>611</v>
      </c>
      <c r="H54" s="4">
        <f>H56</f>
        <v>611</v>
      </c>
    </row>
    <row r="55" spans="1:8" ht="69.75">
      <c r="A55" s="5" t="s">
        <v>115</v>
      </c>
      <c r="B55" s="3" t="s">
        <v>12</v>
      </c>
      <c r="C55" s="3" t="s">
        <v>5</v>
      </c>
      <c r="D55" s="6" t="s">
        <v>113</v>
      </c>
      <c r="E55" s="6"/>
      <c r="F55" s="4">
        <f>F56</f>
        <v>611</v>
      </c>
      <c r="G55" s="45">
        <v>611</v>
      </c>
      <c r="H55" s="4">
        <v>611</v>
      </c>
    </row>
    <row r="56" spans="1:8" ht="30.75" customHeight="1">
      <c r="A56" s="5" t="s">
        <v>56</v>
      </c>
      <c r="B56" s="3" t="s">
        <v>12</v>
      </c>
      <c r="C56" s="3" t="s">
        <v>5</v>
      </c>
      <c r="D56" s="6" t="s">
        <v>55</v>
      </c>
      <c r="E56" s="6" t="s">
        <v>11</v>
      </c>
      <c r="F56" s="4">
        <v>611</v>
      </c>
      <c r="G56" s="45">
        <v>611</v>
      </c>
      <c r="H56" s="4">
        <v>611</v>
      </c>
    </row>
    <row r="57" spans="1:8" ht="69.75">
      <c r="A57" s="5" t="s">
        <v>148</v>
      </c>
      <c r="B57" s="3" t="s">
        <v>12</v>
      </c>
      <c r="C57" s="3" t="s">
        <v>5</v>
      </c>
      <c r="D57" s="6" t="s">
        <v>55</v>
      </c>
      <c r="E57" s="6" t="s">
        <v>141</v>
      </c>
      <c r="F57" s="4">
        <v>611</v>
      </c>
      <c r="G57" s="45">
        <v>611</v>
      </c>
      <c r="H57" s="4">
        <v>611</v>
      </c>
    </row>
    <row r="58" spans="1:8" ht="27.75" customHeight="1">
      <c r="A58" s="5" t="s">
        <v>20</v>
      </c>
      <c r="B58" s="3" t="s">
        <v>12</v>
      </c>
      <c r="C58" s="3" t="s">
        <v>7</v>
      </c>
      <c r="D58" s="6" t="s">
        <v>11</v>
      </c>
      <c r="E58" s="6" t="s">
        <v>11</v>
      </c>
      <c r="F58" s="4">
        <f>F59+F62+F65+F69+F74+F76+F72</f>
        <v>16262.5</v>
      </c>
      <c r="G58" s="4">
        <f t="shared" ref="G58:H58" si="8">G59+G62+G65+G69+G74+G76+G72</f>
        <v>8871.2000000000007</v>
      </c>
      <c r="H58" s="4">
        <f t="shared" si="8"/>
        <v>8977.7999999999993</v>
      </c>
    </row>
    <row r="59" spans="1:8" ht="48.75" customHeight="1">
      <c r="A59" s="5" t="s">
        <v>161</v>
      </c>
      <c r="B59" s="3" t="s">
        <v>12</v>
      </c>
      <c r="C59" s="3" t="s">
        <v>7</v>
      </c>
      <c r="D59" s="3" t="s">
        <v>162</v>
      </c>
      <c r="E59" s="3"/>
      <c r="F59" s="4">
        <v>45</v>
      </c>
      <c r="G59" s="45">
        <v>45</v>
      </c>
      <c r="H59" s="4">
        <v>45</v>
      </c>
    </row>
    <row r="60" spans="1:8" ht="53.25" customHeight="1">
      <c r="A60" s="5" t="s">
        <v>164</v>
      </c>
      <c r="B60" s="7" t="s">
        <v>12</v>
      </c>
      <c r="C60" s="7" t="s">
        <v>7</v>
      </c>
      <c r="D60" s="7" t="s">
        <v>163</v>
      </c>
      <c r="E60" s="7"/>
      <c r="F60" s="8">
        <v>45</v>
      </c>
      <c r="G60" s="8">
        <v>45</v>
      </c>
      <c r="H60" s="8">
        <v>45</v>
      </c>
    </row>
    <row r="61" spans="1:8" ht="70.5" customHeight="1">
      <c r="A61" s="5" t="s">
        <v>148</v>
      </c>
      <c r="B61" s="7" t="s">
        <v>12</v>
      </c>
      <c r="C61" s="7" t="s">
        <v>7</v>
      </c>
      <c r="D61" s="7" t="s">
        <v>163</v>
      </c>
      <c r="E61" s="7" t="s">
        <v>141</v>
      </c>
      <c r="F61" s="8">
        <v>45</v>
      </c>
      <c r="G61" s="8">
        <v>45</v>
      </c>
      <c r="H61" s="8">
        <v>45</v>
      </c>
    </row>
    <row r="62" spans="1:8" ht="54" customHeight="1">
      <c r="A62" s="5" t="s">
        <v>132</v>
      </c>
      <c r="B62" s="3" t="s">
        <v>12</v>
      </c>
      <c r="C62" s="3" t="s">
        <v>7</v>
      </c>
      <c r="D62" s="6" t="s">
        <v>116</v>
      </c>
      <c r="E62" s="6"/>
      <c r="F62" s="4">
        <f>F63</f>
        <v>600</v>
      </c>
      <c r="G62" s="45">
        <f t="shared" ref="G62:H62" si="9">G63</f>
        <v>600</v>
      </c>
      <c r="H62" s="4">
        <f t="shared" si="9"/>
        <v>600</v>
      </c>
    </row>
    <row r="63" spans="1:8" ht="30" customHeight="1">
      <c r="A63" s="5" t="s">
        <v>58</v>
      </c>
      <c r="B63" s="3" t="s">
        <v>12</v>
      </c>
      <c r="C63" s="3" t="s">
        <v>7</v>
      </c>
      <c r="D63" s="6" t="s">
        <v>57</v>
      </c>
      <c r="E63" s="6"/>
      <c r="F63" s="4">
        <f>F64</f>
        <v>600</v>
      </c>
      <c r="G63" s="45">
        <f>G64</f>
        <v>600</v>
      </c>
      <c r="H63" s="4">
        <f>H64</f>
        <v>600</v>
      </c>
    </row>
    <row r="64" spans="1:8" ht="73.5" customHeight="1">
      <c r="A64" s="5" t="s">
        <v>148</v>
      </c>
      <c r="B64" s="3" t="s">
        <v>12</v>
      </c>
      <c r="C64" s="3" t="s">
        <v>7</v>
      </c>
      <c r="D64" s="6" t="s">
        <v>57</v>
      </c>
      <c r="E64" s="6" t="s">
        <v>141</v>
      </c>
      <c r="F64" s="4">
        <v>600</v>
      </c>
      <c r="G64" s="4">
        <v>600</v>
      </c>
      <c r="H64" s="4">
        <v>600</v>
      </c>
    </row>
    <row r="65" spans="1:8" ht="79.5" customHeight="1">
      <c r="A65" s="5" t="s">
        <v>48</v>
      </c>
      <c r="B65" s="3" t="s">
        <v>12</v>
      </c>
      <c r="C65" s="3" t="s">
        <v>7</v>
      </c>
      <c r="D65" s="6" t="s">
        <v>59</v>
      </c>
      <c r="E65" s="6"/>
      <c r="F65" s="4">
        <f>F66+F67+F68</f>
        <v>4277.3</v>
      </c>
      <c r="G65" s="45">
        <f>G66+G67+G68</f>
        <v>4277.3</v>
      </c>
      <c r="H65" s="4">
        <f>H66+H67+H68</f>
        <v>4277.3</v>
      </c>
    </row>
    <row r="66" spans="1:8" ht="141.75" customHeight="1">
      <c r="A66" s="56" t="s">
        <v>142</v>
      </c>
      <c r="B66" s="3" t="s">
        <v>12</v>
      </c>
      <c r="C66" s="3" t="s">
        <v>7</v>
      </c>
      <c r="D66" s="6" t="s">
        <v>59</v>
      </c>
      <c r="E66" s="6" t="s">
        <v>143</v>
      </c>
      <c r="F66" s="4">
        <v>2993.3</v>
      </c>
      <c r="G66" s="4">
        <v>2993.3</v>
      </c>
      <c r="H66" s="4">
        <v>2993.3</v>
      </c>
    </row>
    <row r="67" spans="1:8" ht="73.5" customHeight="1">
      <c r="A67" s="5" t="s">
        <v>148</v>
      </c>
      <c r="B67" s="3" t="s">
        <v>12</v>
      </c>
      <c r="C67" s="3" t="s">
        <v>7</v>
      </c>
      <c r="D67" s="6" t="s">
        <v>59</v>
      </c>
      <c r="E67" s="6" t="s">
        <v>141</v>
      </c>
      <c r="F67" s="4">
        <v>1274</v>
      </c>
      <c r="G67" s="4">
        <v>1274</v>
      </c>
      <c r="H67" s="4">
        <v>1274</v>
      </c>
    </row>
    <row r="68" spans="1:8" ht="28.5" customHeight="1">
      <c r="A68" s="5" t="s">
        <v>145</v>
      </c>
      <c r="B68" s="3" t="s">
        <v>12</v>
      </c>
      <c r="C68" s="3" t="s">
        <v>7</v>
      </c>
      <c r="D68" s="6" t="s">
        <v>59</v>
      </c>
      <c r="E68" s="6" t="s">
        <v>144</v>
      </c>
      <c r="F68" s="4">
        <v>10</v>
      </c>
      <c r="G68" s="45">
        <v>10</v>
      </c>
      <c r="H68" s="4">
        <v>10</v>
      </c>
    </row>
    <row r="69" spans="1:8" ht="57.75" customHeight="1">
      <c r="A69" s="5" t="s">
        <v>217</v>
      </c>
      <c r="B69" s="3" t="s">
        <v>12</v>
      </c>
      <c r="C69" s="3" t="s">
        <v>7</v>
      </c>
      <c r="D69" s="6" t="s">
        <v>216</v>
      </c>
      <c r="E69" s="6"/>
      <c r="F69" s="4">
        <v>55</v>
      </c>
      <c r="G69" s="45">
        <v>0</v>
      </c>
      <c r="H69" s="4">
        <v>0</v>
      </c>
    </row>
    <row r="70" spans="1:8" ht="50.25" customHeight="1">
      <c r="A70" s="5" t="s">
        <v>218</v>
      </c>
      <c r="B70" s="3" t="s">
        <v>12</v>
      </c>
      <c r="C70" s="3" t="s">
        <v>7</v>
      </c>
      <c r="D70" s="6" t="s">
        <v>215</v>
      </c>
      <c r="E70" s="6"/>
      <c r="F70" s="4">
        <v>55</v>
      </c>
      <c r="G70" s="45">
        <v>0</v>
      </c>
      <c r="H70" s="4">
        <v>0</v>
      </c>
    </row>
    <row r="71" spans="1:8" ht="69" customHeight="1">
      <c r="A71" s="5" t="s">
        <v>148</v>
      </c>
      <c r="B71" s="3" t="s">
        <v>12</v>
      </c>
      <c r="C71" s="3" t="s">
        <v>7</v>
      </c>
      <c r="D71" s="6" t="s">
        <v>215</v>
      </c>
      <c r="E71" s="6" t="s">
        <v>141</v>
      </c>
      <c r="F71" s="4">
        <v>55</v>
      </c>
      <c r="G71" s="45">
        <v>0</v>
      </c>
      <c r="H71" s="4">
        <v>0</v>
      </c>
    </row>
    <row r="72" spans="1:8" ht="12.75" customHeight="1">
      <c r="A72" s="5"/>
      <c r="B72" s="7"/>
      <c r="C72" s="7"/>
      <c r="D72" s="7"/>
      <c r="E72" s="7"/>
      <c r="F72" s="8"/>
      <c r="G72" s="8"/>
      <c r="H72" s="8"/>
    </row>
    <row r="73" spans="1:8" ht="15" customHeight="1">
      <c r="A73" s="56"/>
      <c r="B73" s="7"/>
      <c r="C73" s="7"/>
      <c r="D73" s="7"/>
      <c r="E73" s="7"/>
      <c r="F73" s="8"/>
      <c r="G73" s="46"/>
      <c r="H73" s="8"/>
    </row>
    <row r="74" spans="1:8" ht="47.25" customHeight="1">
      <c r="A74" s="5" t="s">
        <v>61</v>
      </c>
      <c r="B74" s="3" t="s">
        <v>12</v>
      </c>
      <c r="C74" s="3" t="s">
        <v>7</v>
      </c>
      <c r="D74" s="6" t="s">
        <v>60</v>
      </c>
      <c r="E74" s="6"/>
      <c r="F74" s="4">
        <f>F75</f>
        <v>305.39999999999998</v>
      </c>
      <c r="G74" s="45">
        <f t="shared" ref="G74:H74" si="10">G75</f>
        <v>305.39999999999998</v>
      </c>
      <c r="H74" s="4">
        <f t="shared" si="10"/>
        <v>305.39999999999998</v>
      </c>
    </row>
    <row r="75" spans="1:8" ht="27" customHeight="1">
      <c r="A75" s="5" t="s">
        <v>145</v>
      </c>
      <c r="B75" s="3" t="s">
        <v>12</v>
      </c>
      <c r="C75" s="3" t="s">
        <v>7</v>
      </c>
      <c r="D75" s="6" t="s">
        <v>60</v>
      </c>
      <c r="E75" s="6" t="s">
        <v>144</v>
      </c>
      <c r="F75" s="4">
        <v>305.39999999999998</v>
      </c>
      <c r="G75" s="4">
        <v>305.39999999999998</v>
      </c>
      <c r="H75" s="4">
        <v>305.39999999999998</v>
      </c>
    </row>
    <row r="76" spans="1:8" ht="45.75" customHeight="1">
      <c r="A76" s="5" t="s">
        <v>205</v>
      </c>
      <c r="B76" s="3" t="s">
        <v>12</v>
      </c>
      <c r="C76" s="3" t="s">
        <v>7</v>
      </c>
      <c r="D76" s="3" t="s">
        <v>168</v>
      </c>
      <c r="E76" s="3"/>
      <c r="F76" s="4">
        <f>F77+F79+F81+F83</f>
        <v>10979.8</v>
      </c>
      <c r="G76" s="4">
        <f>G77+G79+G81</f>
        <v>3643.5</v>
      </c>
      <c r="H76" s="4">
        <f>H77+H79+H81</f>
        <v>3750.1000000000004</v>
      </c>
    </row>
    <row r="77" spans="1:8" ht="196.5" customHeight="1">
      <c r="A77" s="12" t="s">
        <v>204</v>
      </c>
      <c r="B77" s="3" t="s">
        <v>12</v>
      </c>
      <c r="C77" s="3" t="s">
        <v>7</v>
      </c>
      <c r="D77" s="6" t="s">
        <v>62</v>
      </c>
      <c r="E77" s="6"/>
      <c r="F77" s="4">
        <f>F78</f>
        <v>2366.5</v>
      </c>
      <c r="G77" s="45">
        <f t="shared" ref="G77:H77" si="11">G78</f>
        <v>2516.1999999999998</v>
      </c>
      <c r="H77" s="4">
        <f t="shared" si="11"/>
        <v>2622.8</v>
      </c>
    </row>
    <row r="78" spans="1:8" ht="144" customHeight="1">
      <c r="A78" s="56" t="s">
        <v>142</v>
      </c>
      <c r="B78" s="3" t="s">
        <v>12</v>
      </c>
      <c r="C78" s="3" t="s">
        <v>7</v>
      </c>
      <c r="D78" s="6" t="s">
        <v>62</v>
      </c>
      <c r="E78" s="6" t="s">
        <v>143</v>
      </c>
      <c r="F78" s="4">
        <v>2366.5</v>
      </c>
      <c r="G78" s="70">
        <v>2516.1999999999998</v>
      </c>
      <c r="H78" s="10">
        <v>2622.8</v>
      </c>
    </row>
    <row r="79" spans="1:8" ht="381.75" customHeight="1">
      <c r="A79" s="66" t="s">
        <v>203</v>
      </c>
      <c r="B79" s="3" t="s">
        <v>12</v>
      </c>
      <c r="C79" s="3" t="s">
        <v>7</v>
      </c>
      <c r="D79" s="6" t="s">
        <v>133</v>
      </c>
      <c r="E79" s="6"/>
      <c r="F79" s="4">
        <v>3</v>
      </c>
      <c r="G79" s="45">
        <v>3</v>
      </c>
      <c r="H79" s="4">
        <v>3</v>
      </c>
    </row>
    <row r="80" spans="1:8" ht="69" customHeight="1">
      <c r="A80" s="5" t="s">
        <v>148</v>
      </c>
      <c r="B80" s="3" t="s">
        <v>12</v>
      </c>
      <c r="C80" s="3" t="s">
        <v>7</v>
      </c>
      <c r="D80" s="6" t="s">
        <v>133</v>
      </c>
      <c r="E80" s="6" t="s">
        <v>141</v>
      </c>
      <c r="F80" s="4">
        <v>3</v>
      </c>
      <c r="G80" s="45">
        <v>3</v>
      </c>
      <c r="H80" s="4">
        <v>3</v>
      </c>
    </row>
    <row r="81" spans="1:8" ht="74.25" customHeight="1">
      <c r="A81" s="5" t="s">
        <v>48</v>
      </c>
      <c r="B81" s="3" t="s">
        <v>12</v>
      </c>
      <c r="C81" s="3" t="s">
        <v>7</v>
      </c>
      <c r="D81" s="3" t="s">
        <v>65</v>
      </c>
      <c r="E81" s="3" t="s">
        <v>11</v>
      </c>
      <c r="F81" s="4">
        <f t="shared" ref="F81:H81" si="12">F82</f>
        <v>1124.3</v>
      </c>
      <c r="G81" s="45">
        <f t="shared" si="12"/>
        <v>1124.3</v>
      </c>
      <c r="H81" s="4">
        <f t="shared" si="12"/>
        <v>1124.3</v>
      </c>
    </row>
    <row r="82" spans="1:8" ht="142.5" customHeight="1">
      <c r="A82" s="56" t="s">
        <v>142</v>
      </c>
      <c r="B82" s="3" t="s">
        <v>12</v>
      </c>
      <c r="C82" s="3" t="s">
        <v>7</v>
      </c>
      <c r="D82" s="3" t="s">
        <v>65</v>
      </c>
      <c r="E82" s="3" t="s">
        <v>143</v>
      </c>
      <c r="F82" s="4">
        <v>1124.3</v>
      </c>
      <c r="G82" s="4">
        <v>1124.3</v>
      </c>
      <c r="H82" s="4">
        <v>1124.3</v>
      </c>
    </row>
    <row r="83" spans="1:8" ht="72.75" customHeight="1">
      <c r="A83" s="81" t="s">
        <v>269</v>
      </c>
      <c r="B83" s="75" t="s">
        <v>12</v>
      </c>
      <c r="C83" s="75" t="s">
        <v>7</v>
      </c>
      <c r="D83" s="75" t="s">
        <v>271</v>
      </c>
      <c r="E83" s="75"/>
      <c r="F83" s="77">
        <v>7486</v>
      </c>
      <c r="G83" s="77">
        <v>0</v>
      </c>
      <c r="H83" s="77">
        <v>0</v>
      </c>
    </row>
    <row r="84" spans="1:8" ht="27" customHeight="1">
      <c r="A84" s="81" t="s">
        <v>270</v>
      </c>
      <c r="B84" s="75" t="s">
        <v>12</v>
      </c>
      <c r="C84" s="75" t="s">
        <v>7</v>
      </c>
      <c r="D84" s="75" t="s">
        <v>271</v>
      </c>
      <c r="E84" s="75" t="s">
        <v>272</v>
      </c>
      <c r="F84" s="77">
        <v>7486</v>
      </c>
      <c r="G84" s="77">
        <v>0</v>
      </c>
      <c r="H84" s="77">
        <v>0</v>
      </c>
    </row>
    <row r="85" spans="1:8" ht="51" customHeight="1">
      <c r="A85" s="32" t="s">
        <v>232</v>
      </c>
      <c r="B85" s="14" t="s">
        <v>13</v>
      </c>
      <c r="C85" s="14"/>
      <c r="D85" s="33" t="s">
        <v>11</v>
      </c>
      <c r="E85" s="33" t="s">
        <v>11</v>
      </c>
      <c r="F85" s="34">
        <f>F86</f>
        <v>2595.3000000000002</v>
      </c>
      <c r="G85" s="44">
        <f t="shared" ref="G85:H85" si="13">G86</f>
        <v>2595.3000000000002</v>
      </c>
      <c r="H85" s="34">
        <f t="shared" si="13"/>
        <v>2595.3000000000002</v>
      </c>
    </row>
    <row r="86" spans="1:8" ht="93" customHeight="1">
      <c r="A86" s="5" t="s">
        <v>231</v>
      </c>
      <c r="B86" s="3" t="s">
        <v>13</v>
      </c>
      <c r="C86" s="3" t="s">
        <v>4</v>
      </c>
      <c r="D86" s="6"/>
      <c r="E86" s="6"/>
      <c r="F86" s="4">
        <f>F87+F91</f>
        <v>2595.3000000000002</v>
      </c>
      <c r="G86" s="45">
        <f>G87+G91</f>
        <v>2595.3000000000002</v>
      </c>
      <c r="H86" s="4">
        <f>H87+H91</f>
        <v>2595.3000000000002</v>
      </c>
    </row>
    <row r="87" spans="1:8" ht="51" customHeight="1">
      <c r="A87" s="5" t="s">
        <v>120</v>
      </c>
      <c r="B87" s="3" t="s">
        <v>13</v>
      </c>
      <c r="C87" s="3" t="s">
        <v>4</v>
      </c>
      <c r="D87" s="6" t="s">
        <v>119</v>
      </c>
      <c r="E87" s="6"/>
      <c r="F87" s="4">
        <f>F88</f>
        <v>750</v>
      </c>
      <c r="G87" s="45">
        <f t="shared" ref="G87:H87" si="14">G88</f>
        <v>750</v>
      </c>
      <c r="H87" s="4">
        <f t="shared" si="14"/>
        <v>750</v>
      </c>
    </row>
    <row r="88" spans="1:8" ht="51" customHeight="1">
      <c r="A88" s="5" t="s">
        <v>48</v>
      </c>
      <c r="B88" s="3" t="s">
        <v>13</v>
      </c>
      <c r="C88" s="3" t="s">
        <v>4</v>
      </c>
      <c r="D88" s="3" t="s">
        <v>63</v>
      </c>
      <c r="E88" s="6"/>
      <c r="F88" s="4">
        <f>F89+F90</f>
        <v>750</v>
      </c>
      <c r="G88" s="4">
        <f>G89+G90</f>
        <v>750</v>
      </c>
      <c r="H88" s="4">
        <f>H89+H90</f>
        <v>750</v>
      </c>
    </row>
    <row r="89" spans="1:8" ht="147" customHeight="1">
      <c r="A89" s="56" t="s">
        <v>142</v>
      </c>
      <c r="B89" s="3" t="s">
        <v>13</v>
      </c>
      <c r="C89" s="3" t="s">
        <v>4</v>
      </c>
      <c r="D89" s="3" t="s">
        <v>63</v>
      </c>
      <c r="E89" s="6" t="s">
        <v>143</v>
      </c>
      <c r="F89" s="4">
        <v>650</v>
      </c>
      <c r="G89" s="4">
        <v>650</v>
      </c>
      <c r="H89" s="4">
        <v>650</v>
      </c>
    </row>
    <row r="90" spans="1:8" ht="74.25" customHeight="1">
      <c r="A90" s="5" t="s">
        <v>148</v>
      </c>
      <c r="B90" s="3" t="s">
        <v>13</v>
      </c>
      <c r="C90" s="3" t="s">
        <v>4</v>
      </c>
      <c r="D90" s="3" t="s">
        <v>63</v>
      </c>
      <c r="E90" s="6" t="s">
        <v>141</v>
      </c>
      <c r="F90" s="4">
        <v>100</v>
      </c>
      <c r="G90" s="45">
        <v>100</v>
      </c>
      <c r="H90" s="4">
        <v>100</v>
      </c>
    </row>
    <row r="91" spans="1:8" ht="78.75" customHeight="1">
      <c r="A91" s="5" t="s">
        <v>180</v>
      </c>
      <c r="B91" s="3" t="s">
        <v>13</v>
      </c>
      <c r="C91" s="3" t="s">
        <v>4</v>
      </c>
      <c r="D91" s="3" t="s">
        <v>179</v>
      </c>
      <c r="E91" s="3"/>
      <c r="F91" s="4">
        <f t="shared" ref="F91:H92" si="15">F92</f>
        <v>1845.3</v>
      </c>
      <c r="G91" s="45">
        <f t="shared" si="15"/>
        <v>1845.3</v>
      </c>
      <c r="H91" s="4">
        <f t="shared" si="15"/>
        <v>1845.3</v>
      </c>
    </row>
    <row r="92" spans="1:8" ht="75.75" customHeight="1">
      <c r="A92" s="5" t="s">
        <v>48</v>
      </c>
      <c r="B92" s="3" t="s">
        <v>13</v>
      </c>
      <c r="C92" s="3" t="s">
        <v>4</v>
      </c>
      <c r="D92" s="3" t="s">
        <v>178</v>
      </c>
      <c r="E92" s="3"/>
      <c r="F92" s="4">
        <f>F93</f>
        <v>1845.3</v>
      </c>
      <c r="G92" s="4">
        <f t="shared" si="15"/>
        <v>1845.3</v>
      </c>
      <c r="H92" s="4">
        <f t="shared" si="15"/>
        <v>1845.3</v>
      </c>
    </row>
    <row r="93" spans="1:8" ht="141" customHeight="1">
      <c r="A93" s="56" t="s">
        <v>142</v>
      </c>
      <c r="B93" s="3" t="s">
        <v>13</v>
      </c>
      <c r="C93" s="3" t="s">
        <v>4</v>
      </c>
      <c r="D93" s="3" t="s">
        <v>178</v>
      </c>
      <c r="E93" s="3" t="s">
        <v>143</v>
      </c>
      <c r="F93" s="4">
        <v>1845.3</v>
      </c>
      <c r="G93" s="4">
        <v>1845.3</v>
      </c>
      <c r="H93" s="4">
        <v>1845.3</v>
      </c>
    </row>
    <row r="94" spans="1:8" ht="22.5">
      <c r="A94" s="32" t="s">
        <v>229</v>
      </c>
      <c r="B94" s="14" t="s">
        <v>15</v>
      </c>
      <c r="C94" s="14"/>
      <c r="D94" s="33" t="s">
        <v>11</v>
      </c>
      <c r="E94" s="33" t="s">
        <v>11</v>
      </c>
      <c r="F94" s="34">
        <f>F95+F99</f>
        <v>52674.9</v>
      </c>
      <c r="G94" s="34">
        <f t="shared" ref="G94:H94" si="16">G95+G99</f>
        <v>28411.5</v>
      </c>
      <c r="H94" s="34">
        <f t="shared" si="16"/>
        <v>30394.7</v>
      </c>
    </row>
    <row r="95" spans="1:8" ht="26.25" customHeight="1">
      <c r="A95" s="5" t="s">
        <v>209</v>
      </c>
      <c r="B95" s="7" t="s">
        <v>15</v>
      </c>
      <c r="C95" s="7" t="s">
        <v>22</v>
      </c>
      <c r="D95" s="7"/>
      <c r="E95" s="7"/>
      <c r="F95" s="71">
        <f>F96</f>
        <v>1074.4000000000001</v>
      </c>
      <c r="G95" s="71">
        <f t="shared" ref="G95:H97" si="17">G96</f>
        <v>1074.4000000000001</v>
      </c>
      <c r="H95" s="71">
        <f t="shared" si="17"/>
        <v>1074.4000000000001</v>
      </c>
    </row>
    <row r="96" spans="1:8" ht="26.25" customHeight="1">
      <c r="A96" s="5" t="s">
        <v>210</v>
      </c>
      <c r="B96" s="7" t="s">
        <v>15</v>
      </c>
      <c r="C96" s="7" t="s">
        <v>22</v>
      </c>
      <c r="D96" s="7" t="s">
        <v>211</v>
      </c>
      <c r="E96" s="7"/>
      <c r="F96" s="71">
        <f>F97</f>
        <v>1074.4000000000001</v>
      </c>
      <c r="G96" s="71">
        <f t="shared" si="17"/>
        <v>1074.4000000000001</v>
      </c>
      <c r="H96" s="71">
        <f t="shared" si="17"/>
        <v>1074.4000000000001</v>
      </c>
    </row>
    <row r="97" spans="1:8" ht="234.75" customHeight="1">
      <c r="A97" s="62" t="s">
        <v>202</v>
      </c>
      <c r="B97" s="3" t="s">
        <v>15</v>
      </c>
      <c r="C97" s="3" t="s">
        <v>22</v>
      </c>
      <c r="D97" s="3" t="s">
        <v>212</v>
      </c>
      <c r="E97" s="3"/>
      <c r="F97" s="11">
        <f>F98</f>
        <v>1074.4000000000001</v>
      </c>
      <c r="G97" s="11">
        <f t="shared" si="17"/>
        <v>1074.4000000000001</v>
      </c>
      <c r="H97" s="11">
        <f t="shared" si="17"/>
        <v>1074.4000000000001</v>
      </c>
    </row>
    <row r="98" spans="1:8" ht="72.75" customHeight="1">
      <c r="A98" s="5" t="s">
        <v>148</v>
      </c>
      <c r="B98" s="3" t="s">
        <v>15</v>
      </c>
      <c r="C98" s="3" t="s">
        <v>22</v>
      </c>
      <c r="D98" s="3" t="s">
        <v>212</v>
      </c>
      <c r="E98" s="3" t="s">
        <v>141</v>
      </c>
      <c r="F98" s="11">
        <v>1074.4000000000001</v>
      </c>
      <c r="G98" s="11">
        <v>1074.4000000000001</v>
      </c>
      <c r="H98" s="11">
        <v>1074.4000000000001</v>
      </c>
    </row>
    <row r="99" spans="1:8" ht="26.25" customHeight="1">
      <c r="A99" s="5" t="s">
        <v>23</v>
      </c>
      <c r="B99" s="3" t="s">
        <v>15</v>
      </c>
      <c r="C99" s="3" t="s">
        <v>21</v>
      </c>
      <c r="D99" s="3"/>
      <c r="E99" s="3"/>
      <c r="F99" s="4">
        <f>F100+F103+F105</f>
        <v>51600.5</v>
      </c>
      <c r="G99" s="4">
        <f t="shared" ref="G99:H99" si="18">G100+G103+G105</f>
        <v>27337.1</v>
      </c>
      <c r="H99" s="4">
        <f t="shared" si="18"/>
        <v>29320.3</v>
      </c>
    </row>
    <row r="100" spans="1:8" ht="74.25" customHeight="1">
      <c r="A100" s="5" t="s">
        <v>126</v>
      </c>
      <c r="B100" s="3" t="s">
        <v>15</v>
      </c>
      <c r="C100" s="3" t="s">
        <v>21</v>
      </c>
      <c r="D100" s="3" t="s">
        <v>219</v>
      </c>
      <c r="E100" s="3"/>
      <c r="F100" s="4">
        <f t="shared" ref="F100:H101" si="19">F101</f>
        <v>27767.7</v>
      </c>
      <c r="G100" s="45">
        <f t="shared" si="19"/>
        <v>27337.1</v>
      </c>
      <c r="H100" s="4">
        <f t="shared" si="19"/>
        <v>29320.3</v>
      </c>
    </row>
    <row r="101" spans="1:8" ht="46.5" customHeight="1">
      <c r="A101" s="5" t="s">
        <v>64</v>
      </c>
      <c r="B101" s="3" t="s">
        <v>15</v>
      </c>
      <c r="C101" s="3" t="s">
        <v>21</v>
      </c>
      <c r="D101" s="3" t="s">
        <v>121</v>
      </c>
      <c r="E101" s="3" t="s">
        <v>11</v>
      </c>
      <c r="F101" s="4">
        <f>F102</f>
        <v>27767.7</v>
      </c>
      <c r="G101" s="4">
        <f t="shared" si="19"/>
        <v>27337.1</v>
      </c>
      <c r="H101" s="4">
        <f t="shared" si="19"/>
        <v>29320.3</v>
      </c>
    </row>
    <row r="102" spans="1:8" ht="72" customHeight="1">
      <c r="A102" s="5" t="s">
        <v>148</v>
      </c>
      <c r="B102" s="3" t="s">
        <v>15</v>
      </c>
      <c r="C102" s="3" t="s">
        <v>21</v>
      </c>
      <c r="D102" s="3" t="s">
        <v>121</v>
      </c>
      <c r="E102" s="3" t="s">
        <v>141</v>
      </c>
      <c r="F102" s="4">
        <v>27767.7</v>
      </c>
      <c r="G102" s="45">
        <v>27337.1</v>
      </c>
      <c r="H102" s="4">
        <v>29320.3</v>
      </c>
    </row>
    <row r="103" spans="1:8" ht="52.5" customHeight="1">
      <c r="A103" s="74" t="s">
        <v>273</v>
      </c>
      <c r="B103" s="75" t="s">
        <v>15</v>
      </c>
      <c r="C103" s="75" t="s">
        <v>21</v>
      </c>
      <c r="D103" s="75" t="s">
        <v>275</v>
      </c>
      <c r="E103" s="75"/>
      <c r="F103" s="76">
        <v>17740.8</v>
      </c>
      <c r="G103" s="77">
        <v>0</v>
      </c>
      <c r="H103" s="77">
        <v>0</v>
      </c>
    </row>
    <row r="104" spans="1:8" ht="72" customHeight="1">
      <c r="A104" s="74" t="s">
        <v>148</v>
      </c>
      <c r="B104" s="75" t="s">
        <v>15</v>
      </c>
      <c r="C104" s="75" t="s">
        <v>21</v>
      </c>
      <c r="D104" s="75" t="s">
        <v>275</v>
      </c>
      <c r="E104" s="75" t="s">
        <v>141</v>
      </c>
      <c r="F104" s="76">
        <v>17740.8</v>
      </c>
      <c r="G104" s="77">
        <v>0</v>
      </c>
      <c r="H104" s="77">
        <v>0</v>
      </c>
    </row>
    <row r="105" spans="1:8" ht="36" customHeight="1">
      <c r="A105" s="74" t="s">
        <v>274</v>
      </c>
      <c r="B105" s="75" t="s">
        <v>15</v>
      </c>
      <c r="C105" s="75" t="s">
        <v>21</v>
      </c>
      <c r="D105" s="75" t="s">
        <v>276</v>
      </c>
      <c r="E105" s="75"/>
      <c r="F105" s="76">
        <v>6092</v>
      </c>
      <c r="G105" s="77">
        <v>0</v>
      </c>
      <c r="H105" s="77">
        <v>0</v>
      </c>
    </row>
    <row r="106" spans="1:8" ht="72" customHeight="1">
      <c r="A106" s="74" t="s">
        <v>148</v>
      </c>
      <c r="B106" s="75" t="s">
        <v>15</v>
      </c>
      <c r="C106" s="75" t="s">
        <v>21</v>
      </c>
      <c r="D106" s="75" t="s">
        <v>276</v>
      </c>
      <c r="E106" s="75" t="s">
        <v>141</v>
      </c>
      <c r="F106" s="76">
        <v>6092</v>
      </c>
      <c r="G106" s="77">
        <v>0</v>
      </c>
      <c r="H106" s="77">
        <v>0</v>
      </c>
    </row>
    <row r="107" spans="1:8" ht="32.25" customHeight="1">
      <c r="A107" s="32" t="s">
        <v>230</v>
      </c>
      <c r="B107" s="14" t="s">
        <v>22</v>
      </c>
      <c r="C107" s="14"/>
      <c r="D107" s="33" t="s">
        <v>11</v>
      </c>
      <c r="E107" s="33" t="s">
        <v>11</v>
      </c>
      <c r="F107" s="34">
        <f>F108+F112+F129</f>
        <v>64375.5</v>
      </c>
      <c r="G107" s="34">
        <f>G108+G112+G129</f>
        <v>11759.1</v>
      </c>
      <c r="H107" s="34">
        <f>H108+H112+H129</f>
        <v>11759.1</v>
      </c>
    </row>
    <row r="108" spans="1:8" ht="25.5" customHeight="1">
      <c r="A108" s="5" t="s">
        <v>66</v>
      </c>
      <c r="B108" s="3" t="s">
        <v>22</v>
      </c>
      <c r="C108" s="3" t="s">
        <v>12</v>
      </c>
      <c r="D108" s="3"/>
      <c r="E108" s="3"/>
      <c r="F108" s="4">
        <f>F109</f>
        <v>250</v>
      </c>
      <c r="G108" s="45">
        <f t="shared" ref="G108:H110" si="20">G109</f>
        <v>250</v>
      </c>
      <c r="H108" s="4">
        <f t="shared" si="20"/>
        <v>250</v>
      </c>
    </row>
    <row r="109" spans="1:8" ht="71.25" customHeight="1">
      <c r="A109" s="5" t="s">
        <v>90</v>
      </c>
      <c r="B109" s="3" t="s">
        <v>22</v>
      </c>
      <c r="C109" s="3" t="s">
        <v>12</v>
      </c>
      <c r="D109" s="3" t="s">
        <v>52</v>
      </c>
      <c r="E109" s="3"/>
      <c r="F109" s="4">
        <f>F110</f>
        <v>250</v>
      </c>
      <c r="G109" s="4">
        <f t="shared" si="20"/>
        <v>250</v>
      </c>
      <c r="H109" s="4">
        <f t="shared" si="20"/>
        <v>250</v>
      </c>
    </row>
    <row r="110" spans="1:8" ht="75.75" customHeight="1">
      <c r="A110" s="5" t="s">
        <v>89</v>
      </c>
      <c r="B110" s="3" t="s">
        <v>22</v>
      </c>
      <c r="C110" s="3" t="s">
        <v>12</v>
      </c>
      <c r="D110" s="3" t="s">
        <v>52</v>
      </c>
      <c r="E110" s="3"/>
      <c r="F110" s="4">
        <f>F111</f>
        <v>250</v>
      </c>
      <c r="G110" s="4">
        <f t="shared" si="20"/>
        <v>250</v>
      </c>
      <c r="H110" s="4">
        <f t="shared" si="20"/>
        <v>250</v>
      </c>
    </row>
    <row r="111" spans="1:8" ht="69.75" customHeight="1">
      <c r="A111" s="5" t="s">
        <v>88</v>
      </c>
      <c r="B111" s="3" t="s">
        <v>22</v>
      </c>
      <c r="C111" s="3" t="s">
        <v>12</v>
      </c>
      <c r="D111" s="3" t="s">
        <v>213</v>
      </c>
      <c r="E111" s="3" t="s">
        <v>141</v>
      </c>
      <c r="F111" s="4">
        <v>250</v>
      </c>
      <c r="G111" s="4">
        <v>250</v>
      </c>
      <c r="H111" s="4">
        <v>250</v>
      </c>
    </row>
    <row r="112" spans="1:8" ht="24.75" customHeight="1">
      <c r="A112" s="5" t="s">
        <v>125</v>
      </c>
      <c r="B112" s="3" t="s">
        <v>22</v>
      </c>
      <c r="C112" s="3" t="s">
        <v>13</v>
      </c>
      <c r="D112" s="3"/>
      <c r="E112" s="3"/>
      <c r="F112" s="4">
        <f>F116+F120+F127</f>
        <v>60560.4</v>
      </c>
      <c r="G112" s="4">
        <f t="shared" ref="G112:H112" si="21">G116+G120+G127</f>
        <v>7944</v>
      </c>
      <c r="H112" s="4">
        <f t="shared" si="21"/>
        <v>7944</v>
      </c>
    </row>
    <row r="113" spans="1:8" ht="1.5" hidden="1" customHeight="1">
      <c r="A113" s="5"/>
      <c r="B113" s="3"/>
      <c r="C113" s="3"/>
      <c r="D113" s="3"/>
      <c r="E113" s="3"/>
      <c r="F113" s="4"/>
      <c r="G113" s="45"/>
      <c r="H113" s="4"/>
    </row>
    <row r="114" spans="1:8" ht="96" hidden="1" customHeight="1">
      <c r="A114" s="5"/>
      <c r="B114" s="3"/>
      <c r="C114" s="3"/>
      <c r="D114" s="3"/>
      <c r="E114" s="3"/>
      <c r="F114" s="4"/>
      <c r="G114" s="45"/>
      <c r="H114" s="4"/>
    </row>
    <row r="115" spans="1:8" ht="72" hidden="1" customHeight="1">
      <c r="A115" s="5"/>
      <c r="B115" s="3"/>
      <c r="C115" s="3"/>
      <c r="D115" s="3"/>
      <c r="E115" s="3"/>
      <c r="F115" s="4"/>
      <c r="G115" s="45"/>
      <c r="H115" s="4"/>
    </row>
    <row r="116" spans="1:8" ht="78.75" customHeight="1">
      <c r="A116" s="74" t="s">
        <v>243</v>
      </c>
      <c r="B116" s="75" t="s">
        <v>22</v>
      </c>
      <c r="C116" s="75" t="s">
        <v>13</v>
      </c>
      <c r="D116" s="75" t="s">
        <v>246</v>
      </c>
      <c r="E116" s="75"/>
      <c r="F116" s="76">
        <f>F117</f>
        <v>29787.5</v>
      </c>
      <c r="G116" s="77">
        <v>0</v>
      </c>
      <c r="H116" s="77">
        <v>0</v>
      </c>
    </row>
    <row r="117" spans="1:8" ht="56.25" customHeight="1">
      <c r="A117" s="74" t="s">
        <v>244</v>
      </c>
      <c r="B117" s="75" t="s">
        <v>22</v>
      </c>
      <c r="C117" s="75" t="s">
        <v>13</v>
      </c>
      <c r="D117" s="75" t="s">
        <v>247</v>
      </c>
      <c r="E117" s="75"/>
      <c r="F117" s="76">
        <f>F118</f>
        <v>29787.5</v>
      </c>
      <c r="G117" s="77">
        <v>0</v>
      </c>
      <c r="H117" s="77">
        <v>0</v>
      </c>
    </row>
    <row r="118" spans="1:8" ht="72" customHeight="1">
      <c r="A118" s="74" t="s">
        <v>88</v>
      </c>
      <c r="B118" s="75" t="s">
        <v>22</v>
      </c>
      <c r="C118" s="75" t="s">
        <v>13</v>
      </c>
      <c r="D118" s="75" t="s">
        <v>248</v>
      </c>
      <c r="E118" s="75"/>
      <c r="F118" s="11">
        <f>F119</f>
        <v>29787.5</v>
      </c>
      <c r="G118" s="4">
        <v>0</v>
      </c>
      <c r="H118" s="4">
        <v>0</v>
      </c>
    </row>
    <row r="119" spans="1:8" ht="72" customHeight="1">
      <c r="A119" s="74" t="s">
        <v>245</v>
      </c>
      <c r="B119" s="75" t="s">
        <v>22</v>
      </c>
      <c r="C119" s="75" t="s">
        <v>13</v>
      </c>
      <c r="D119" s="75" t="s">
        <v>248</v>
      </c>
      <c r="E119" s="75" t="s">
        <v>141</v>
      </c>
      <c r="F119" s="11">
        <v>29787.5</v>
      </c>
      <c r="G119" s="4">
        <v>0</v>
      </c>
      <c r="H119" s="4">
        <v>0</v>
      </c>
    </row>
    <row r="120" spans="1:8" ht="45.75" customHeight="1">
      <c r="A120" s="5" t="s">
        <v>156</v>
      </c>
      <c r="B120" s="3" t="s">
        <v>22</v>
      </c>
      <c r="C120" s="3" t="s">
        <v>13</v>
      </c>
      <c r="D120" s="3" t="s">
        <v>166</v>
      </c>
      <c r="E120" s="3"/>
      <c r="F120" s="4">
        <f>F121+F123+F126</f>
        <v>30325.599999999999</v>
      </c>
      <c r="G120" s="4">
        <f t="shared" ref="G120:H120" si="22">G121+G123+G126</f>
        <v>7944</v>
      </c>
      <c r="H120" s="4">
        <f t="shared" si="22"/>
        <v>7944</v>
      </c>
    </row>
    <row r="121" spans="1:8" ht="45.75" customHeight="1">
      <c r="A121" s="5" t="s">
        <v>268</v>
      </c>
      <c r="B121" s="3" t="s">
        <v>22</v>
      </c>
      <c r="C121" s="3" t="s">
        <v>13</v>
      </c>
      <c r="D121" s="3" t="s">
        <v>122</v>
      </c>
      <c r="E121" s="3"/>
      <c r="F121" s="4">
        <v>8083.5</v>
      </c>
      <c r="G121" s="4">
        <v>7794</v>
      </c>
      <c r="H121" s="4">
        <v>7794</v>
      </c>
    </row>
    <row r="122" spans="1:8" ht="75" customHeight="1">
      <c r="A122" s="56" t="s">
        <v>146</v>
      </c>
      <c r="B122" s="3" t="s">
        <v>22</v>
      </c>
      <c r="C122" s="3" t="s">
        <v>13</v>
      </c>
      <c r="D122" s="3" t="s">
        <v>122</v>
      </c>
      <c r="E122" s="3" t="s">
        <v>147</v>
      </c>
      <c r="F122" s="4">
        <v>8083.5</v>
      </c>
      <c r="G122" s="4">
        <v>7794</v>
      </c>
      <c r="H122" s="4">
        <v>7794</v>
      </c>
    </row>
    <row r="123" spans="1:8" ht="76.5" customHeight="1">
      <c r="A123" s="56" t="s">
        <v>157</v>
      </c>
      <c r="B123" s="3" t="s">
        <v>22</v>
      </c>
      <c r="C123" s="3" t="s">
        <v>13</v>
      </c>
      <c r="D123" s="3" t="s">
        <v>158</v>
      </c>
      <c r="E123" s="3"/>
      <c r="F123" s="4">
        <f>F124</f>
        <v>11242.1</v>
      </c>
      <c r="G123" s="4">
        <f>G124</f>
        <v>150</v>
      </c>
      <c r="H123" s="4">
        <f t="shared" ref="H123" si="23">H124</f>
        <v>150</v>
      </c>
    </row>
    <row r="124" spans="1:8" ht="75" customHeight="1">
      <c r="A124" s="5" t="s">
        <v>88</v>
      </c>
      <c r="B124" s="3" t="s">
        <v>22</v>
      </c>
      <c r="C124" s="3" t="s">
        <v>13</v>
      </c>
      <c r="D124" s="3" t="s">
        <v>158</v>
      </c>
      <c r="E124" s="3" t="s">
        <v>141</v>
      </c>
      <c r="F124" s="4">
        <v>11242.1</v>
      </c>
      <c r="G124" s="4">
        <v>150</v>
      </c>
      <c r="H124" s="4">
        <v>150</v>
      </c>
    </row>
    <row r="125" spans="1:8" ht="69.75">
      <c r="A125" s="5" t="s">
        <v>268</v>
      </c>
      <c r="B125" s="3" t="s">
        <v>22</v>
      </c>
      <c r="C125" s="3" t="s">
        <v>13</v>
      </c>
      <c r="D125" s="3" t="s">
        <v>158</v>
      </c>
      <c r="E125" s="3"/>
      <c r="F125" s="4">
        <f>F126</f>
        <v>11000</v>
      </c>
      <c r="G125" s="4">
        <f t="shared" ref="G125:H125" si="24">G126</f>
        <v>0</v>
      </c>
      <c r="H125" s="4">
        <f t="shared" si="24"/>
        <v>0</v>
      </c>
    </row>
    <row r="126" spans="1:8" ht="69.75">
      <c r="A126" s="5" t="s">
        <v>146</v>
      </c>
      <c r="B126" s="3" t="s">
        <v>22</v>
      </c>
      <c r="C126" s="3" t="s">
        <v>13</v>
      </c>
      <c r="D126" s="3" t="s">
        <v>158</v>
      </c>
      <c r="E126" s="3" t="s">
        <v>147</v>
      </c>
      <c r="F126" s="4">
        <v>11000</v>
      </c>
      <c r="G126" s="4">
        <v>0</v>
      </c>
      <c r="H126" s="4">
        <v>0</v>
      </c>
    </row>
    <row r="127" spans="1:8" ht="116.25">
      <c r="A127" s="5" t="s">
        <v>263</v>
      </c>
      <c r="B127" s="3" t="s">
        <v>22</v>
      </c>
      <c r="C127" s="3" t="s">
        <v>13</v>
      </c>
      <c r="D127" s="3" t="s">
        <v>262</v>
      </c>
      <c r="E127" s="3"/>
      <c r="F127" s="4">
        <f>F128</f>
        <v>447.3</v>
      </c>
      <c r="G127" s="4">
        <f t="shared" ref="G127:H127" si="25">G128</f>
        <v>0</v>
      </c>
      <c r="H127" s="4">
        <f t="shared" si="25"/>
        <v>0</v>
      </c>
    </row>
    <row r="128" spans="1:8" ht="69.75">
      <c r="A128" s="5" t="s">
        <v>88</v>
      </c>
      <c r="B128" s="3" t="s">
        <v>22</v>
      </c>
      <c r="C128" s="3" t="s">
        <v>13</v>
      </c>
      <c r="D128" s="3" t="s">
        <v>262</v>
      </c>
      <c r="E128" s="3" t="s">
        <v>141</v>
      </c>
      <c r="F128" s="4">
        <v>447.3</v>
      </c>
      <c r="G128" s="4">
        <v>0</v>
      </c>
      <c r="H128" s="4">
        <v>0</v>
      </c>
    </row>
    <row r="129" spans="1:8" ht="46.5" customHeight="1">
      <c r="A129" s="5" t="s">
        <v>24</v>
      </c>
      <c r="B129" s="3" t="s">
        <v>22</v>
      </c>
      <c r="C129" s="3" t="s">
        <v>22</v>
      </c>
      <c r="D129" s="7"/>
      <c r="E129" s="7"/>
      <c r="F129" s="8">
        <f>F130</f>
        <v>3565.1</v>
      </c>
      <c r="G129" s="8">
        <f t="shared" ref="G129:H129" si="26">G130</f>
        <v>3565.1</v>
      </c>
      <c r="H129" s="8">
        <f t="shared" si="26"/>
        <v>3565.1</v>
      </c>
    </row>
    <row r="130" spans="1:8" ht="49.5" customHeight="1">
      <c r="A130" s="5" t="s">
        <v>118</v>
      </c>
      <c r="B130" s="3" t="s">
        <v>22</v>
      </c>
      <c r="C130" s="3" t="s">
        <v>22</v>
      </c>
      <c r="D130" s="3" t="s">
        <v>117</v>
      </c>
      <c r="E130" s="3"/>
      <c r="F130" s="4">
        <f>F131</f>
        <v>3565.1</v>
      </c>
      <c r="G130" s="45">
        <f t="shared" ref="G130:H130" si="27">G131</f>
        <v>3565.1</v>
      </c>
      <c r="H130" s="4">
        <f t="shared" si="27"/>
        <v>3565.1</v>
      </c>
    </row>
    <row r="131" spans="1:8" ht="77.25" customHeight="1">
      <c r="A131" s="5" t="s">
        <v>48</v>
      </c>
      <c r="B131" s="3" t="s">
        <v>22</v>
      </c>
      <c r="C131" s="3" t="s">
        <v>22</v>
      </c>
      <c r="D131" s="3" t="s">
        <v>67</v>
      </c>
      <c r="E131" s="3"/>
      <c r="F131" s="4">
        <f>F132</f>
        <v>3565.1</v>
      </c>
      <c r="G131" s="45">
        <f t="shared" ref="G131:H131" si="28">G132</f>
        <v>3565.1</v>
      </c>
      <c r="H131" s="4">
        <f t="shared" si="28"/>
        <v>3565.1</v>
      </c>
    </row>
    <row r="132" spans="1:8" ht="141.75" customHeight="1">
      <c r="A132" s="72" t="s">
        <v>142</v>
      </c>
      <c r="B132" s="3" t="s">
        <v>22</v>
      </c>
      <c r="C132" s="3" t="s">
        <v>22</v>
      </c>
      <c r="D132" s="3" t="s">
        <v>67</v>
      </c>
      <c r="E132" s="3" t="s">
        <v>143</v>
      </c>
      <c r="F132" s="4">
        <v>3565.1</v>
      </c>
      <c r="G132" s="4">
        <v>3565.1</v>
      </c>
      <c r="H132" s="4">
        <v>3565.1</v>
      </c>
    </row>
    <row r="133" spans="1:8" ht="26.25" customHeight="1">
      <c r="A133" s="32" t="s">
        <v>236</v>
      </c>
      <c r="B133" s="14" t="s">
        <v>25</v>
      </c>
      <c r="C133" s="14"/>
      <c r="D133" s="37" t="s">
        <v>11</v>
      </c>
      <c r="E133" s="37" t="s">
        <v>11</v>
      </c>
      <c r="F133" s="38">
        <f>F134+F145+F163+F179+F186+F193</f>
        <v>886587.49999999988</v>
      </c>
      <c r="G133" s="38">
        <f>G134+G145+G163+G179+G186+G193</f>
        <v>796695.5</v>
      </c>
      <c r="H133" s="38">
        <f>H134+H145+H163+H179+H186+H193</f>
        <v>791852.39999999991</v>
      </c>
    </row>
    <row r="134" spans="1:8" ht="24.75" customHeight="1">
      <c r="A134" s="5" t="s">
        <v>26</v>
      </c>
      <c r="B134" s="3" t="s">
        <v>25</v>
      </c>
      <c r="C134" s="3" t="s">
        <v>12</v>
      </c>
      <c r="D134" s="36" t="s">
        <v>11</v>
      </c>
      <c r="E134" s="36" t="s">
        <v>11</v>
      </c>
      <c r="F134" s="8">
        <f>F135</f>
        <v>283880.7</v>
      </c>
      <c r="G134" s="46">
        <f t="shared" ref="G134:H134" si="29">G135</f>
        <v>283880.90000000002</v>
      </c>
      <c r="H134" s="8">
        <f t="shared" si="29"/>
        <v>281897.59999999998</v>
      </c>
    </row>
    <row r="135" spans="1:8" ht="72" customHeight="1">
      <c r="A135" s="5" t="s">
        <v>183</v>
      </c>
      <c r="B135" s="3" t="s">
        <v>25</v>
      </c>
      <c r="C135" s="3" t="s">
        <v>12</v>
      </c>
      <c r="D135" s="6" t="s">
        <v>92</v>
      </c>
      <c r="E135" s="6"/>
      <c r="F135" s="4">
        <f>F136+F142+F138+F141</f>
        <v>283880.7</v>
      </c>
      <c r="G135" s="4">
        <f t="shared" ref="G135:H135" si="30">G136+G142+G138+G141</f>
        <v>283880.90000000002</v>
      </c>
      <c r="H135" s="4">
        <f t="shared" si="30"/>
        <v>281897.59999999998</v>
      </c>
    </row>
    <row r="136" spans="1:8" ht="308.25" customHeight="1">
      <c r="A136" s="66" t="s">
        <v>259</v>
      </c>
      <c r="B136" s="3" t="s">
        <v>25</v>
      </c>
      <c r="C136" s="3" t="s">
        <v>12</v>
      </c>
      <c r="D136" s="3" t="s">
        <v>260</v>
      </c>
      <c r="E136" s="36"/>
      <c r="F136" s="4">
        <f>F137</f>
        <v>226199.2</v>
      </c>
      <c r="G136" s="45">
        <f t="shared" ref="G136:H136" si="31">G137</f>
        <v>226199.2</v>
      </c>
      <c r="H136" s="4">
        <f t="shared" si="31"/>
        <v>226199.2</v>
      </c>
    </row>
    <row r="137" spans="1:8" ht="138.75" customHeight="1">
      <c r="A137" s="56" t="s">
        <v>142</v>
      </c>
      <c r="B137" s="3" t="s">
        <v>25</v>
      </c>
      <c r="C137" s="3" t="s">
        <v>12</v>
      </c>
      <c r="D137" s="3" t="s">
        <v>260</v>
      </c>
      <c r="E137" s="3" t="s">
        <v>143</v>
      </c>
      <c r="F137" s="4">
        <v>226199.2</v>
      </c>
      <c r="G137" s="4">
        <v>226199.2</v>
      </c>
      <c r="H137" s="4">
        <v>226199.2</v>
      </c>
    </row>
    <row r="138" spans="1:8" ht="237" customHeight="1">
      <c r="A138" s="80" t="s">
        <v>261</v>
      </c>
      <c r="B138" s="3" t="s">
        <v>25</v>
      </c>
      <c r="C138" s="3" t="s">
        <v>12</v>
      </c>
      <c r="D138" s="3" t="s">
        <v>176</v>
      </c>
      <c r="E138" s="3"/>
      <c r="F138" s="11">
        <f>F139</f>
        <v>1729.3</v>
      </c>
      <c r="G138" s="11">
        <f t="shared" ref="G138:H138" si="32">G139</f>
        <v>1729.3</v>
      </c>
      <c r="H138" s="11">
        <f t="shared" si="32"/>
        <v>1729.3</v>
      </c>
    </row>
    <row r="139" spans="1:8" ht="79.5" customHeight="1">
      <c r="A139" s="5" t="s">
        <v>148</v>
      </c>
      <c r="B139" s="3" t="s">
        <v>25</v>
      </c>
      <c r="C139" s="3" t="s">
        <v>12</v>
      </c>
      <c r="D139" s="3" t="s">
        <v>176</v>
      </c>
      <c r="E139" s="3" t="s">
        <v>141</v>
      </c>
      <c r="F139" s="11">
        <v>1729.3</v>
      </c>
      <c r="G139" s="11">
        <v>1729.3</v>
      </c>
      <c r="H139" s="11">
        <v>1729.3</v>
      </c>
    </row>
    <row r="140" spans="1:8" ht="143.25" customHeight="1">
      <c r="A140" s="5" t="s">
        <v>251</v>
      </c>
      <c r="B140" s="3" t="s">
        <v>25</v>
      </c>
      <c r="C140" s="3" t="s">
        <v>12</v>
      </c>
      <c r="D140" s="3" t="s">
        <v>252</v>
      </c>
      <c r="E140" s="3"/>
      <c r="F140" s="11">
        <v>14296</v>
      </c>
      <c r="G140" s="11">
        <v>14296</v>
      </c>
      <c r="H140" s="11">
        <v>14296</v>
      </c>
    </row>
    <row r="141" spans="1:8" ht="142.5" customHeight="1">
      <c r="A141" s="56" t="s">
        <v>142</v>
      </c>
      <c r="B141" s="3" t="s">
        <v>25</v>
      </c>
      <c r="C141" s="3" t="s">
        <v>12</v>
      </c>
      <c r="D141" s="3" t="s">
        <v>252</v>
      </c>
      <c r="E141" s="3" t="s">
        <v>143</v>
      </c>
      <c r="F141" s="11">
        <v>14296</v>
      </c>
      <c r="G141" s="11">
        <v>14296</v>
      </c>
      <c r="H141" s="11">
        <v>14296</v>
      </c>
    </row>
    <row r="142" spans="1:8" ht="51" customHeight="1">
      <c r="A142" s="5" t="s">
        <v>69</v>
      </c>
      <c r="B142" s="3" t="s">
        <v>25</v>
      </c>
      <c r="C142" s="3" t="s">
        <v>12</v>
      </c>
      <c r="D142" s="3" t="s">
        <v>86</v>
      </c>
      <c r="E142" s="3"/>
      <c r="F142" s="4">
        <f>F143+F144</f>
        <v>41656.199999999997</v>
      </c>
      <c r="G142" s="4">
        <f>G143+G144</f>
        <v>41656.400000000001</v>
      </c>
      <c r="H142" s="4">
        <f>H143+H144</f>
        <v>39673.1</v>
      </c>
    </row>
    <row r="143" spans="1:8" ht="69" customHeight="1">
      <c r="A143" s="56" t="s">
        <v>148</v>
      </c>
      <c r="B143" s="3" t="s">
        <v>25</v>
      </c>
      <c r="C143" s="3" t="s">
        <v>12</v>
      </c>
      <c r="D143" s="3" t="s">
        <v>86</v>
      </c>
      <c r="E143" s="3" t="s">
        <v>141</v>
      </c>
      <c r="F143" s="4">
        <v>40836</v>
      </c>
      <c r="G143" s="4">
        <v>40836</v>
      </c>
      <c r="H143" s="4">
        <v>38853</v>
      </c>
    </row>
    <row r="144" spans="1:8" ht="25.5" customHeight="1">
      <c r="A144" s="5" t="s">
        <v>145</v>
      </c>
      <c r="B144" s="3" t="s">
        <v>25</v>
      </c>
      <c r="C144" s="3" t="s">
        <v>12</v>
      </c>
      <c r="D144" s="3" t="s">
        <v>86</v>
      </c>
      <c r="E144" s="3" t="s">
        <v>144</v>
      </c>
      <c r="F144" s="11">
        <v>820.2</v>
      </c>
      <c r="G144" s="45">
        <v>820.4</v>
      </c>
      <c r="H144" s="4">
        <v>820.1</v>
      </c>
    </row>
    <row r="145" spans="1:8" ht="27.75" customHeight="1">
      <c r="A145" s="5" t="s">
        <v>28</v>
      </c>
      <c r="B145" s="3" t="s">
        <v>25</v>
      </c>
      <c r="C145" s="3" t="s">
        <v>27</v>
      </c>
      <c r="D145" s="36" t="s">
        <v>11</v>
      </c>
      <c r="E145" s="36" t="s">
        <v>11</v>
      </c>
      <c r="F145" s="8">
        <f>F146</f>
        <v>552527.19999999995</v>
      </c>
      <c r="G145" s="8">
        <f t="shared" ref="G145:H145" si="33">G146</f>
        <v>462853.1</v>
      </c>
      <c r="H145" s="8">
        <f t="shared" si="33"/>
        <v>461528.69999999995</v>
      </c>
    </row>
    <row r="146" spans="1:8" ht="72" customHeight="1">
      <c r="A146" s="5" t="s">
        <v>183</v>
      </c>
      <c r="B146" s="3" t="s">
        <v>25</v>
      </c>
      <c r="C146" s="3" t="s">
        <v>27</v>
      </c>
      <c r="D146" s="6" t="s">
        <v>92</v>
      </c>
      <c r="E146" s="6"/>
      <c r="F146" s="4">
        <f>F147+F149+F151+F153+F157+F159+F161</f>
        <v>552527.19999999995</v>
      </c>
      <c r="G146" s="4">
        <f t="shared" ref="G146:H146" si="34">G147+G149+G151+G153+G157+G159+G161</f>
        <v>462853.1</v>
      </c>
      <c r="H146" s="4">
        <f t="shared" si="34"/>
        <v>461528.69999999995</v>
      </c>
    </row>
    <row r="147" spans="1:8" ht="313.5" customHeight="1">
      <c r="A147" s="66" t="s">
        <v>259</v>
      </c>
      <c r="B147" s="3" t="s">
        <v>25</v>
      </c>
      <c r="C147" s="3" t="s">
        <v>27</v>
      </c>
      <c r="D147" s="3" t="s">
        <v>260</v>
      </c>
      <c r="E147" s="3"/>
      <c r="F147" s="4">
        <f>F148</f>
        <v>337560.1</v>
      </c>
      <c r="G147" s="45">
        <f t="shared" ref="G147:H147" si="35">G148</f>
        <v>337560.1</v>
      </c>
      <c r="H147" s="4">
        <f t="shared" si="35"/>
        <v>337560.1</v>
      </c>
    </row>
    <row r="148" spans="1:8" ht="144" customHeight="1">
      <c r="A148" s="56" t="s">
        <v>142</v>
      </c>
      <c r="B148" s="3" t="s">
        <v>25</v>
      </c>
      <c r="C148" s="3" t="s">
        <v>27</v>
      </c>
      <c r="D148" s="3" t="s">
        <v>260</v>
      </c>
      <c r="E148" s="3" t="s">
        <v>143</v>
      </c>
      <c r="F148" s="4">
        <v>337560.1</v>
      </c>
      <c r="G148" s="4">
        <v>337560.1</v>
      </c>
      <c r="H148" s="4">
        <v>337560.1</v>
      </c>
    </row>
    <row r="149" spans="1:8" ht="147.75" customHeight="1">
      <c r="A149" s="5" t="s">
        <v>253</v>
      </c>
      <c r="B149" s="3" t="s">
        <v>25</v>
      </c>
      <c r="C149" s="3" t="s">
        <v>27</v>
      </c>
      <c r="D149" s="3" t="s">
        <v>252</v>
      </c>
      <c r="E149" s="3"/>
      <c r="F149" s="4">
        <v>25029.599999999999</v>
      </c>
      <c r="G149" s="4">
        <v>25029.599999999999</v>
      </c>
      <c r="H149" s="4">
        <v>25029.599999999999</v>
      </c>
    </row>
    <row r="150" spans="1:8" ht="144" customHeight="1">
      <c r="A150" s="56" t="s">
        <v>142</v>
      </c>
      <c r="B150" s="3" t="s">
        <v>25</v>
      </c>
      <c r="C150" s="3" t="s">
        <v>27</v>
      </c>
      <c r="D150" s="3" t="s">
        <v>252</v>
      </c>
      <c r="E150" s="3" t="s">
        <v>143</v>
      </c>
      <c r="F150" s="4">
        <v>25029.599999999999</v>
      </c>
      <c r="G150" s="4">
        <v>25029.599999999999</v>
      </c>
      <c r="H150" s="4">
        <v>25029.599999999999</v>
      </c>
    </row>
    <row r="151" spans="1:8" ht="279.75" customHeight="1">
      <c r="A151" s="13" t="s">
        <v>170</v>
      </c>
      <c r="B151" s="3" t="s">
        <v>25</v>
      </c>
      <c r="C151" s="3" t="s">
        <v>27</v>
      </c>
      <c r="D151" s="6" t="s">
        <v>85</v>
      </c>
      <c r="E151" s="6"/>
      <c r="F151" s="4">
        <f>F152</f>
        <v>13500</v>
      </c>
      <c r="G151" s="45">
        <f t="shared" ref="G151:H151" si="36">G152</f>
        <v>9300</v>
      </c>
      <c r="H151" s="4">
        <f t="shared" si="36"/>
        <v>9300</v>
      </c>
    </row>
    <row r="152" spans="1:8" ht="71.25" customHeight="1">
      <c r="A152" s="5" t="s">
        <v>148</v>
      </c>
      <c r="B152" s="3" t="s">
        <v>25</v>
      </c>
      <c r="C152" s="3" t="s">
        <v>27</v>
      </c>
      <c r="D152" s="6" t="s">
        <v>85</v>
      </c>
      <c r="E152" s="6" t="s">
        <v>141</v>
      </c>
      <c r="F152" s="4">
        <v>13500</v>
      </c>
      <c r="G152" s="4">
        <v>9300</v>
      </c>
      <c r="H152" s="4">
        <v>9300</v>
      </c>
    </row>
    <row r="153" spans="1:8" ht="45.75" customHeight="1">
      <c r="A153" s="5" t="s">
        <v>69</v>
      </c>
      <c r="B153" s="3" t="s">
        <v>25</v>
      </c>
      <c r="C153" s="3" t="s">
        <v>27</v>
      </c>
      <c r="D153" s="3" t="s">
        <v>86</v>
      </c>
      <c r="E153" s="3"/>
      <c r="F153" s="4">
        <f>F154+F155+F156</f>
        <v>33578.100000000006</v>
      </c>
      <c r="G153" s="4">
        <f t="shared" ref="G153:H153" si="37">G154+G155+G156</f>
        <v>13467.5</v>
      </c>
      <c r="H153" s="4">
        <f t="shared" si="37"/>
        <v>12143.1</v>
      </c>
    </row>
    <row r="154" spans="1:8" ht="72" customHeight="1">
      <c r="A154" s="5" t="s">
        <v>148</v>
      </c>
      <c r="B154" s="3" t="s">
        <v>25</v>
      </c>
      <c r="C154" s="3" t="s">
        <v>27</v>
      </c>
      <c r="D154" s="3" t="s">
        <v>86</v>
      </c>
      <c r="E154" s="3" t="s">
        <v>141</v>
      </c>
      <c r="F154" s="4">
        <v>28047.7</v>
      </c>
      <c r="G154" s="45">
        <v>10175.1</v>
      </c>
      <c r="H154" s="4">
        <v>9518.7000000000007</v>
      </c>
    </row>
    <row r="155" spans="1:8" ht="48" customHeight="1">
      <c r="A155" s="5" t="s">
        <v>150</v>
      </c>
      <c r="B155" s="3" t="s">
        <v>25</v>
      </c>
      <c r="C155" s="3" t="s">
        <v>27</v>
      </c>
      <c r="D155" s="3" t="s">
        <v>86</v>
      </c>
      <c r="E155" s="3" t="s">
        <v>149</v>
      </c>
      <c r="F155" s="4">
        <v>537.4</v>
      </c>
      <c r="G155" s="45">
        <v>537.4</v>
      </c>
      <c r="H155" s="4">
        <v>537.4</v>
      </c>
    </row>
    <row r="156" spans="1:8" ht="32.25" customHeight="1">
      <c r="A156" s="5" t="s">
        <v>145</v>
      </c>
      <c r="B156" s="6" t="s">
        <v>25</v>
      </c>
      <c r="C156" s="6" t="s">
        <v>27</v>
      </c>
      <c r="D156" s="6" t="s">
        <v>86</v>
      </c>
      <c r="E156" s="7" t="s">
        <v>144</v>
      </c>
      <c r="F156" s="8">
        <v>4993</v>
      </c>
      <c r="G156" s="8">
        <v>2755</v>
      </c>
      <c r="H156" s="8">
        <v>2087</v>
      </c>
    </row>
    <row r="157" spans="1:8" ht="118.5" customHeight="1">
      <c r="A157" s="63" t="s">
        <v>221</v>
      </c>
      <c r="B157" s="64" t="s">
        <v>25</v>
      </c>
      <c r="C157" s="64" t="s">
        <v>27</v>
      </c>
      <c r="D157" s="64" t="s">
        <v>222</v>
      </c>
      <c r="E157" s="64"/>
      <c r="F157" s="73">
        <f>F158</f>
        <v>29318.3</v>
      </c>
      <c r="G157" s="73">
        <f t="shared" ref="G157:H157" si="38">G158</f>
        <v>29607.5</v>
      </c>
      <c r="H157" s="73">
        <f t="shared" si="38"/>
        <v>29607.5</v>
      </c>
    </row>
    <row r="158" spans="1:8" ht="123" customHeight="1">
      <c r="A158" s="56" t="s">
        <v>142</v>
      </c>
      <c r="B158" s="3" t="s">
        <v>25</v>
      </c>
      <c r="C158" s="3" t="s">
        <v>27</v>
      </c>
      <c r="D158" s="3" t="s">
        <v>222</v>
      </c>
      <c r="E158" s="3" t="s">
        <v>143</v>
      </c>
      <c r="F158" s="11">
        <v>29318.3</v>
      </c>
      <c r="G158" s="11">
        <v>29607.5</v>
      </c>
      <c r="H158" s="11">
        <v>29607.5</v>
      </c>
    </row>
    <row r="159" spans="1:8" ht="90.75" customHeight="1">
      <c r="A159" s="57" t="s">
        <v>223</v>
      </c>
      <c r="B159" s="3" t="s">
        <v>25</v>
      </c>
      <c r="C159" s="3" t="s">
        <v>27</v>
      </c>
      <c r="D159" s="3" t="s">
        <v>224</v>
      </c>
      <c r="E159" s="3"/>
      <c r="F159" s="11">
        <f>F160</f>
        <v>47888.4</v>
      </c>
      <c r="G159" s="11">
        <f t="shared" ref="G159:H159" si="39">G160</f>
        <v>47888.4</v>
      </c>
      <c r="H159" s="11">
        <f t="shared" si="39"/>
        <v>47888.4</v>
      </c>
    </row>
    <row r="160" spans="1:8" ht="75" customHeight="1">
      <c r="A160" s="5" t="s">
        <v>148</v>
      </c>
      <c r="B160" s="3" t="s">
        <v>25</v>
      </c>
      <c r="C160" s="3" t="s">
        <v>27</v>
      </c>
      <c r="D160" s="3" t="s">
        <v>224</v>
      </c>
      <c r="E160" s="3" t="s">
        <v>141</v>
      </c>
      <c r="F160" s="11">
        <v>47888.4</v>
      </c>
      <c r="G160" s="11">
        <v>47888.4</v>
      </c>
      <c r="H160" s="11">
        <v>47888.4</v>
      </c>
    </row>
    <row r="161" spans="1:8" ht="49.5" customHeight="1">
      <c r="A161" s="5" t="s">
        <v>249</v>
      </c>
      <c r="B161" s="75" t="s">
        <v>25</v>
      </c>
      <c r="C161" s="75" t="s">
        <v>27</v>
      </c>
      <c r="D161" s="75" t="s">
        <v>250</v>
      </c>
      <c r="E161" s="75"/>
      <c r="F161" s="79">
        <v>65652.7</v>
      </c>
      <c r="G161" s="71">
        <v>0</v>
      </c>
      <c r="H161" s="71">
        <v>0</v>
      </c>
    </row>
    <row r="162" spans="1:8" ht="72" customHeight="1">
      <c r="A162" s="5" t="s">
        <v>148</v>
      </c>
      <c r="B162" s="75" t="s">
        <v>25</v>
      </c>
      <c r="C162" s="75" t="s">
        <v>27</v>
      </c>
      <c r="D162" s="75" t="s">
        <v>250</v>
      </c>
      <c r="E162" s="75" t="s">
        <v>141</v>
      </c>
      <c r="F162" s="79">
        <v>65652.7</v>
      </c>
      <c r="G162" s="71">
        <v>0</v>
      </c>
      <c r="H162" s="71">
        <v>0</v>
      </c>
    </row>
    <row r="163" spans="1:8" ht="71.25" customHeight="1">
      <c r="A163" s="5" t="s">
        <v>91</v>
      </c>
      <c r="B163" s="3" t="s">
        <v>25</v>
      </c>
      <c r="C163" s="3" t="s">
        <v>13</v>
      </c>
      <c r="D163" s="3"/>
      <c r="E163" s="3"/>
      <c r="F163" s="4">
        <f>F164+F177</f>
        <v>37341.5</v>
      </c>
      <c r="G163" s="4">
        <f t="shared" ref="G163:H163" si="40">G164+G177</f>
        <v>36967</v>
      </c>
      <c r="H163" s="4">
        <f t="shared" si="40"/>
        <v>35431.599999999999</v>
      </c>
    </row>
    <row r="164" spans="1:8" ht="71.25" customHeight="1">
      <c r="A164" s="5" t="s">
        <v>279</v>
      </c>
      <c r="B164" s="3" t="s">
        <v>25</v>
      </c>
      <c r="C164" s="3" t="s">
        <v>13</v>
      </c>
      <c r="D164" s="3" t="s">
        <v>233</v>
      </c>
      <c r="E164" s="3"/>
      <c r="F164" s="4">
        <f>F165+F167+F169+F171+F175</f>
        <v>37291.5</v>
      </c>
      <c r="G164" s="4">
        <f t="shared" ref="G164:H164" si="41">G165+G167+G169+G171+G175</f>
        <v>36967</v>
      </c>
      <c r="H164" s="4">
        <f t="shared" si="41"/>
        <v>35431.599999999999</v>
      </c>
    </row>
    <row r="165" spans="1:8" ht="51" customHeight="1">
      <c r="A165" s="5" t="s">
        <v>235</v>
      </c>
      <c r="B165" s="3" t="s">
        <v>25</v>
      </c>
      <c r="C165" s="3" t="s">
        <v>13</v>
      </c>
      <c r="D165" s="3" t="s">
        <v>234</v>
      </c>
      <c r="E165" s="3"/>
      <c r="F165" s="4">
        <v>323</v>
      </c>
      <c r="G165" s="4">
        <v>323</v>
      </c>
      <c r="H165" s="4">
        <v>323</v>
      </c>
    </row>
    <row r="166" spans="1:8" ht="71.25" customHeight="1">
      <c r="A166" s="5" t="s">
        <v>146</v>
      </c>
      <c r="B166" s="3" t="s">
        <v>25</v>
      </c>
      <c r="C166" s="3" t="s">
        <v>13</v>
      </c>
      <c r="D166" s="3" t="s">
        <v>234</v>
      </c>
      <c r="E166" s="3" t="s">
        <v>147</v>
      </c>
      <c r="F166" s="4">
        <v>323</v>
      </c>
      <c r="G166" s="4">
        <v>323</v>
      </c>
      <c r="H166" s="4">
        <v>323</v>
      </c>
    </row>
    <row r="167" spans="1:8" ht="237.75" customHeight="1">
      <c r="A167" s="80" t="s">
        <v>254</v>
      </c>
      <c r="B167" s="3" t="s">
        <v>25</v>
      </c>
      <c r="C167" s="3" t="s">
        <v>13</v>
      </c>
      <c r="D167" s="3" t="s">
        <v>255</v>
      </c>
      <c r="E167" s="3"/>
      <c r="F167" s="11">
        <v>515.6</v>
      </c>
      <c r="G167" s="11">
        <v>515.6</v>
      </c>
      <c r="H167" s="11">
        <v>515.6</v>
      </c>
    </row>
    <row r="168" spans="1:8" ht="140.25" customHeight="1">
      <c r="A168" s="56" t="s">
        <v>142</v>
      </c>
      <c r="B168" s="3" t="s">
        <v>25</v>
      </c>
      <c r="C168" s="3" t="s">
        <v>13</v>
      </c>
      <c r="D168" s="3" t="s">
        <v>255</v>
      </c>
      <c r="E168" s="3" t="s">
        <v>143</v>
      </c>
      <c r="F168" s="11">
        <v>515.6</v>
      </c>
      <c r="G168" s="11">
        <v>515.6</v>
      </c>
      <c r="H168" s="11">
        <v>515.6</v>
      </c>
    </row>
    <row r="169" spans="1:8" ht="80.25" customHeight="1">
      <c r="A169" s="82" t="s">
        <v>278</v>
      </c>
      <c r="B169" s="3" t="s">
        <v>25</v>
      </c>
      <c r="C169" s="3" t="s">
        <v>13</v>
      </c>
      <c r="D169" s="3" t="s">
        <v>277</v>
      </c>
      <c r="E169" s="3"/>
      <c r="F169" s="11">
        <v>12612.5</v>
      </c>
      <c r="G169" s="11">
        <v>12612.5</v>
      </c>
      <c r="H169" s="11">
        <v>12612.5</v>
      </c>
    </row>
    <row r="170" spans="1:8" ht="140.25" customHeight="1">
      <c r="A170" s="56" t="s">
        <v>142</v>
      </c>
      <c r="B170" s="3" t="s">
        <v>25</v>
      </c>
      <c r="C170" s="3" t="s">
        <v>13</v>
      </c>
      <c r="D170" s="3" t="s">
        <v>277</v>
      </c>
      <c r="E170" s="3" t="s">
        <v>143</v>
      </c>
      <c r="F170" s="11">
        <v>12612.5</v>
      </c>
      <c r="G170" s="11">
        <v>12612.5</v>
      </c>
      <c r="H170" s="11">
        <v>12612.5</v>
      </c>
    </row>
    <row r="171" spans="1:8" ht="49.5" customHeight="1">
      <c r="A171" s="5" t="s">
        <v>69</v>
      </c>
      <c r="B171" s="3" t="s">
        <v>25</v>
      </c>
      <c r="C171" s="3" t="s">
        <v>13</v>
      </c>
      <c r="D171" s="6" t="s">
        <v>87</v>
      </c>
      <c r="E171" s="6"/>
      <c r="F171" s="4">
        <f>F172+F173+F174</f>
        <v>23820.399999999998</v>
      </c>
      <c r="G171" s="4">
        <f t="shared" ref="G171:H171" si="42">G172+G173+G174</f>
        <v>23495.9</v>
      </c>
      <c r="H171" s="4">
        <f t="shared" si="42"/>
        <v>21960.5</v>
      </c>
    </row>
    <row r="172" spans="1:8" ht="143.25" customHeight="1">
      <c r="A172" s="56" t="s">
        <v>142</v>
      </c>
      <c r="B172" s="3" t="s">
        <v>25</v>
      </c>
      <c r="C172" s="3" t="s">
        <v>13</v>
      </c>
      <c r="D172" s="6" t="s">
        <v>87</v>
      </c>
      <c r="E172" s="6" t="s">
        <v>143</v>
      </c>
      <c r="F172" s="4">
        <v>22658.2</v>
      </c>
      <c r="G172" s="4">
        <v>22658.2</v>
      </c>
      <c r="H172" s="4">
        <v>21125.3</v>
      </c>
    </row>
    <row r="173" spans="1:8" ht="70.5" customHeight="1">
      <c r="A173" s="5" t="s">
        <v>148</v>
      </c>
      <c r="B173" s="3" t="s">
        <v>25</v>
      </c>
      <c r="C173" s="3" t="s">
        <v>13</v>
      </c>
      <c r="D173" s="6" t="s">
        <v>87</v>
      </c>
      <c r="E173" s="6" t="s">
        <v>141</v>
      </c>
      <c r="F173" s="4">
        <v>343.1</v>
      </c>
      <c r="G173" s="4">
        <v>272.7</v>
      </c>
      <c r="H173" s="4">
        <v>270.2</v>
      </c>
    </row>
    <row r="174" spans="1:8" ht="30.75" customHeight="1">
      <c r="A174" s="5" t="s">
        <v>145</v>
      </c>
      <c r="B174" s="3" t="s">
        <v>25</v>
      </c>
      <c r="C174" s="3" t="s">
        <v>13</v>
      </c>
      <c r="D174" s="6" t="s">
        <v>87</v>
      </c>
      <c r="E174" s="6" t="s">
        <v>144</v>
      </c>
      <c r="F174" s="4">
        <v>819.1</v>
      </c>
      <c r="G174" s="4">
        <v>565</v>
      </c>
      <c r="H174" s="4">
        <v>565</v>
      </c>
    </row>
    <row r="175" spans="1:8" ht="30.75" customHeight="1">
      <c r="A175" s="5" t="s">
        <v>256</v>
      </c>
      <c r="B175" s="3" t="s">
        <v>25</v>
      </c>
      <c r="C175" s="3" t="s">
        <v>13</v>
      </c>
      <c r="D175" s="6" t="s">
        <v>182</v>
      </c>
      <c r="E175" s="6"/>
      <c r="F175" s="4">
        <v>20</v>
      </c>
      <c r="G175" s="4">
        <v>20</v>
      </c>
      <c r="H175" s="4">
        <v>20</v>
      </c>
    </row>
    <row r="176" spans="1:8" ht="81.75" customHeight="1">
      <c r="A176" s="5" t="s">
        <v>148</v>
      </c>
      <c r="B176" s="3" t="s">
        <v>25</v>
      </c>
      <c r="C176" s="3" t="s">
        <v>13</v>
      </c>
      <c r="D176" s="6" t="s">
        <v>182</v>
      </c>
      <c r="E176" s="6" t="s">
        <v>141</v>
      </c>
      <c r="F176" s="4">
        <v>20</v>
      </c>
      <c r="G176" s="4">
        <v>20</v>
      </c>
      <c r="H176" s="4">
        <v>20</v>
      </c>
    </row>
    <row r="177" spans="1:8" ht="81.75" customHeight="1">
      <c r="A177" s="5" t="s">
        <v>257</v>
      </c>
      <c r="B177" s="3" t="s">
        <v>25</v>
      </c>
      <c r="C177" s="3" t="s">
        <v>13</v>
      </c>
      <c r="D177" s="6" t="s">
        <v>131</v>
      </c>
      <c r="E177" s="6"/>
      <c r="F177" s="4">
        <v>50</v>
      </c>
      <c r="G177" s="4">
        <v>0</v>
      </c>
      <c r="H177" s="4">
        <v>0</v>
      </c>
    </row>
    <row r="178" spans="1:8" ht="78" customHeight="1">
      <c r="A178" s="5" t="s">
        <v>148</v>
      </c>
      <c r="B178" s="3" t="s">
        <v>25</v>
      </c>
      <c r="C178" s="3" t="s">
        <v>13</v>
      </c>
      <c r="D178" s="6" t="s">
        <v>131</v>
      </c>
      <c r="E178" s="6" t="s">
        <v>141</v>
      </c>
      <c r="F178" s="4">
        <v>50</v>
      </c>
      <c r="G178" s="4">
        <v>0</v>
      </c>
      <c r="H178" s="4">
        <v>0</v>
      </c>
    </row>
    <row r="179" spans="1:8" ht="53.25" customHeight="1">
      <c r="A179" s="5" t="s">
        <v>134</v>
      </c>
      <c r="B179" s="3" t="s">
        <v>25</v>
      </c>
      <c r="C179" s="3" t="s">
        <v>22</v>
      </c>
      <c r="D179" s="3"/>
      <c r="E179" s="6"/>
      <c r="F179" s="4">
        <f>F182+F180</f>
        <v>939.7</v>
      </c>
      <c r="G179" s="4">
        <f t="shared" ref="G179:H179" si="43">G182+G180</f>
        <v>939.7</v>
      </c>
      <c r="H179" s="4">
        <f t="shared" si="43"/>
        <v>939.7</v>
      </c>
    </row>
    <row r="180" spans="1:8" ht="79.5" customHeight="1">
      <c r="A180" s="5" t="s">
        <v>220</v>
      </c>
      <c r="B180" s="3" t="s">
        <v>25</v>
      </c>
      <c r="C180" s="3" t="s">
        <v>22</v>
      </c>
      <c r="D180" s="3" t="s">
        <v>228</v>
      </c>
      <c r="E180" s="6"/>
      <c r="F180" s="4">
        <v>0</v>
      </c>
      <c r="G180" s="45">
        <v>0</v>
      </c>
      <c r="H180" s="4">
        <v>0</v>
      </c>
    </row>
    <row r="181" spans="1:8" ht="76.5" customHeight="1">
      <c r="A181" s="5" t="s">
        <v>148</v>
      </c>
      <c r="B181" s="3" t="s">
        <v>25</v>
      </c>
      <c r="C181" s="3" t="s">
        <v>22</v>
      </c>
      <c r="D181" s="3" t="s">
        <v>228</v>
      </c>
      <c r="E181" s="6" t="s">
        <v>141</v>
      </c>
      <c r="F181" s="4">
        <v>0</v>
      </c>
      <c r="G181" s="45">
        <v>0</v>
      </c>
      <c r="H181" s="4">
        <v>0</v>
      </c>
    </row>
    <row r="182" spans="1:8" ht="75" customHeight="1">
      <c r="A182" s="65" t="s">
        <v>190</v>
      </c>
      <c r="B182" s="3" t="s">
        <v>25</v>
      </c>
      <c r="C182" s="3" t="s">
        <v>22</v>
      </c>
      <c r="D182" s="3" t="s">
        <v>92</v>
      </c>
      <c r="E182" s="6"/>
      <c r="F182" s="4">
        <f>F183</f>
        <v>939.7</v>
      </c>
      <c r="G182" s="45">
        <f t="shared" ref="G182:H182" si="44">G183</f>
        <v>939.7</v>
      </c>
      <c r="H182" s="4">
        <f t="shared" si="44"/>
        <v>939.7</v>
      </c>
    </row>
    <row r="183" spans="1:8" ht="261.75" customHeight="1">
      <c r="A183" s="62" t="s">
        <v>201</v>
      </c>
      <c r="B183" s="3" t="s">
        <v>25</v>
      </c>
      <c r="C183" s="3" t="s">
        <v>22</v>
      </c>
      <c r="D183" s="3" t="s">
        <v>189</v>
      </c>
      <c r="E183" s="6"/>
      <c r="F183" s="4">
        <f>F184</f>
        <v>939.7</v>
      </c>
      <c r="G183" s="45">
        <f t="shared" ref="G183:H183" si="45">G184</f>
        <v>939.7</v>
      </c>
      <c r="H183" s="4">
        <f t="shared" si="45"/>
        <v>939.7</v>
      </c>
    </row>
    <row r="184" spans="1:8" ht="69.75">
      <c r="A184" s="5" t="s">
        <v>78</v>
      </c>
      <c r="B184" s="3" t="s">
        <v>25</v>
      </c>
      <c r="C184" s="3" t="s">
        <v>22</v>
      </c>
      <c r="D184" s="3" t="s">
        <v>189</v>
      </c>
      <c r="E184" s="6" t="s">
        <v>141</v>
      </c>
      <c r="F184" s="4">
        <v>939.7</v>
      </c>
      <c r="G184" s="4">
        <v>939.7</v>
      </c>
      <c r="H184" s="4">
        <v>939.7</v>
      </c>
    </row>
    <row r="185" spans="1:8" ht="23.25" hidden="1">
      <c r="A185" s="5"/>
      <c r="B185" s="3"/>
      <c r="C185" s="3"/>
      <c r="D185" s="3"/>
      <c r="E185" s="6"/>
      <c r="F185" s="4"/>
      <c r="G185" s="4"/>
      <c r="H185" s="4"/>
    </row>
    <row r="186" spans="1:8" ht="32.25" customHeight="1">
      <c r="A186" s="5" t="s">
        <v>29</v>
      </c>
      <c r="B186" s="3" t="s">
        <v>25</v>
      </c>
      <c r="C186" s="3" t="s">
        <v>25</v>
      </c>
      <c r="D186" s="6" t="s">
        <v>11</v>
      </c>
      <c r="E186" s="6" t="s">
        <v>11</v>
      </c>
      <c r="F186" s="4">
        <f>F187+F189+F191</f>
        <v>860</v>
      </c>
      <c r="G186" s="4">
        <f t="shared" ref="G186:H186" si="46">G187+G189+G191</f>
        <v>860</v>
      </c>
      <c r="H186" s="4">
        <f t="shared" si="46"/>
        <v>860</v>
      </c>
    </row>
    <row r="187" spans="1:8" ht="73.5" customHeight="1">
      <c r="A187" s="5" t="s">
        <v>159</v>
      </c>
      <c r="B187" s="3" t="s">
        <v>25</v>
      </c>
      <c r="C187" s="3" t="s">
        <v>25</v>
      </c>
      <c r="D187" s="6" t="s">
        <v>128</v>
      </c>
      <c r="E187" s="6"/>
      <c r="F187" s="4">
        <v>70</v>
      </c>
      <c r="G187" s="4">
        <v>70</v>
      </c>
      <c r="H187" s="4">
        <v>70</v>
      </c>
    </row>
    <row r="188" spans="1:8" ht="75" customHeight="1">
      <c r="A188" s="5" t="s">
        <v>148</v>
      </c>
      <c r="B188" s="3" t="s">
        <v>25</v>
      </c>
      <c r="C188" s="3" t="s">
        <v>25</v>
      </c>
      <c r="D188" s="6" t="s">
        <v>128</v>
      </c>
      <c r="E188" s="6" t="s">
        <v>141</v>
      </c>
      <c r="F188" s="4">
        <v>70</v>
      </c>
      <c r="G188" s="45">
        <v>70</v>
      </c>
      <c r="H188" s="4">
        <v>70</v>
      </c>
    </row>
    <row r="189" spans="1:8" ht="51.75" customHeight="1">
      <c r="A189" s="5" t="s">
        <v>165</v>
      </c>
      <c r="B189" s="3" t="s">
        <v>25</v>
      </c>
      <c r="C189" s="3" t="s">
        <v>25</v>
      </c>
      <c r="D189" s="6" t="s">
        <v>182</v>
      </c>
      <c r="E189" s="6"/>
      <c r="F189" s="4">
        <f>F190</f>
        <v>420</v>
      </c>
      <c r="G189" s="4">
        <f t="shared" ref="G189:H189" si="47">G190</f>
        <v>420</v>
      </c>
      <c r="H189" s="4">
        <f t="shared" si="47"/>
        <v>420</v>
      </c>
    </row>
    <row r="190" spans="1:8" ht="76.5" customHeight="1">
      <c r="A190" s="5" t="s">
        <v>148</v>
      </c>
      <c r="B190" s="3" t="s">
        <v>25</v>
      </c>
      <c r="C190" s="3" t="s">
        <v>25</v>
      </c>
      <c r="D190" s="6" t="s">
        <v>182</v>
      </c>
      <c r="E190" s="6" t="s">
        <v>141</v>
      </c>
      <c r="F190" s="4">
        <v>420</v>
      </c>
      <c r="G190" s="4">
        <v>420</v>
      </c>
      <c r="H190" s="4">
        <v>420</v>
      </c>
    </row>
    <row r="191" spans="1:8" ht="74.25" customHeight="1">
      <c r="A191" s="5" t="s">
        <v>207</v>
      </c>
      <c r="B191" s="3" t="s">
        <v>25</v>
      </c>
      <c r="C191" s="3" t="s">
        <v>25</v>
      </c>
      <c r="D191" s="6" t="s">
        <v>177</v>
      </c>
      <c r="E191" s="6"/>
      <c r="F191" s="4">
        <v>370</v>
      </c>
      <c r="G191" s="4">
        <v>370</v>
      </c>
      <c r="H191" s="4">
        <v>370</v>
      </c>
    </row>
    <row r="192" spans="1:8" ht="73.5" customHeight="1">
      <c r="A192" s="5" t="s">
        <v>148</v>
      </c>
      <c r="B192" s="3" t="s">
        <v>25</v>
      </c>
      <c r="C192" s="3" t="s">
        <v>25</v>
      </c>
      <c r="D192" s="6" t="s">
        <v>177</v>
      </c>
      <c r="E192" s="6" t="s">
        <v>141</v>
      </c>
      <c r="F192" s="4">
        <v>370</v>
      </c>
      <c r="G192" s="45">
        <v>370</v>
      </c>
      <c r="H192" s="4">
        <v>370</v>
      </c>
    </row>
    <row r="193" spans="1:8" ht="27" customHeight="1">
      <c r="A193" s="5" t="s">
        <v>30</v>
      </c>
      <c r="B193" s="3" t="s">
        <v>25</v>
      </c>
      <c r="C193" s="3" t="s">
        <v>21</v>
      </c>
      <c r="D193" s="6" t="s">
        <v>11</v>
      </c>
      <c r="E193" s="6" t="s">
        <v>11</v>
      </c>
      <c r="F193" s="4">
        <f>F194+F197</f>
        <v>11038.4</v>
      </c>
      <c r="G193" s="4">
        <f t="shared" ref="G193:H193" si="48">G194+G197</f>
        <v>11194.8</v>
      </c>
      <c r="H193" s="4">
        <f t="shared" si="48"/>
        <v>11194.8</v>
      </c>
    </row>
    <row r="194" spans="1:8" ht="51.75" customHeight="1">
      <c r="A194" s="5" t="s">
        <v>208</v>
      </c>
      <c r="B194" s="3" t="s">
        <v>25</v>
      </c>
      <c r="C194" s="3" t="s">
        <v>21</v>
      </c>
      <c r="D194" s="6" t="s">
        <v>181</v>
      </c>
      <c r="E194" s="6"/>
      <c r="F194" s="4">
        <f>F195</f>
        <v>392.5</v>
      </c>
      <c r="G194" s="4">
        <f t="shared" ref="G194:H195" si="49">G195</f>
        <v>383.8</v>
      </c>
      <c r="H194" s="4">
        <f t="shared" si="49"/>
        <v>383.8</v>
      </c>
    </row>
    <row r="195" spans="1:8" ht="97.5" customHeight="1">
      <c r="A195" s="66" t="s">
        <v>200</v>
      </c>
      <c r="B195" s="3" t="s">
        <v>25</v>
      </c>
      <c r="C195" s="3" t="s">
        <v>21</v>
      </c>
      <c r="D195" s="6" t="s">
        <v>191</v>
      </c>
      <c r="E195" s="6"/>
      <c r="F195" s="4">
        <v>392.5</v>
      </c>
      <c r="G195" s="45">
        <f t="shared" si="49"/>
        <v>383.8</v>
      </c>
      <c r="H195" s="4">
        <f t="shared" si="49"/>
        <v>383.8</v>
      </c>
    </row>
    <row r="196" spans="1:8" ht="76.5" customHeight="1">
      <c r="A196" s="5" t="s">
        <v>148</v>
      </c>
      <c r="B196" s="3" t="s">
        <v>25</v>
      </c>
      <c r="C196" s="3" t="s">
        <v>21</v>
      </c>
      <c r="D196" s="6" t="s">
        <v>191</v>
      </c>
      <c r="E196" s="6" t="s">
        <v>141</v>
      </c>
      <c r="F196" s="4">
        <v>392.5</v>
      </c>
      <c r="G196" s="4">
        <v>383.8</v>
      </c>
      <c r="H196" s="4">
        <v>383.8</v>
      </c>
    </row>
    <row r="197" spans="1:8" ht="76.5" customHeight="1">
      <c r="A197" s="5" t="s">
        <v>93</v>
      </c>
      <c r="B197" s="3" t="s">
        <v>25</v>
      </c>
      <c r="C197" s="3" t="s">
        <v>21</v>
      </c>
      <c r="D197" s="6" t="s">
        <v>206</v>
      </c>
      <c r="E197" s="6"/>
      <c r="F197" s="4">
        <f t="shared" ref="F197:H197" si="50">F198</f>
        <v>10645.9</v>
      </c>
      <c r="G197" s="45">
        <f t="shared" si="50"/>
        <v>10811</v>
      </c>
      <c r="H197" s="4">
        <f t="shared" si="50"/>
        <v>10811</v>
      </c>
    </row>
    <row r="198" spans="1:8" ht="72" customHeight="1">
      <c r="A198" s="5" t="s">
        <v>48</v>
      </c>
      <c r="B198" s="3" t="s">
        <v>25</v>
      </c>
      <c r="C198" s="3" t="s">
        <v>21</v>
      </c>
      <c r="D198" s="3" t="s">
        <v>192</v>
      </c>
      <c r="E198" s="3" t="s">
        <v>11</v>
      </c>
      <c r="F198" s="4">
        <f>F199+F200+F201</f>
        <v>10645.9</v>
      </c>
      <c r="G198" s="45">
        <f>G199+G200+G201</f>
        <v>10811</v>
      </c>
      <c r="H198" s="4">
        <f>H199+H200+H201</f>
        <v>10811</v>
      </c>
    </row>
    <row r="199" spans="1:8" ht="124.5" customHeight="1">
      <c r="A199" s="56" t="s">
        <v>142</v>
      </c>
      <c r="B199" s="3" t="s">
        <v>25</v>
      </c>
      <c r="C199" s="3" t="s">
        <v>21</v>
      </c>
      <c r="D199" s="3" t="s">
        <v>192</v>
      </c>
      <c r="E199" s="6" t="s">
        <v>143</v>
      </c>
      <c r="F199" s="39">
        <v>10125.9</v>
      </c>
      <c r="G199" s="48">
        <v>10291</v>
      </c>
      <c r="H199" s="48">
        <v>10291</v>
      </c>
    </row>
    <row r="200" spans="1:8" ht="71.25" customHeight="1">
      <c r="A200" s="5" t="s">
        <v>148</v>
      </c>
      <c r="B200" s="3" t="s">
        <v>25</v>
      </c>
      <c r="C200" s="3" t="s">
        <v>21</v>
      </c>
      <c r="D200" s="3" t="s">
        <v>192</v>
      </c>
      <c r="E200" s="3" t="s">
        <v>141</v>
      </c>
      <c r="F200" s="4">
        <v>520</v>
      </c>
      <c r="G200" s="45">
        <v>520</v>
      </c>
      <c r="H200" s="4">
        <v>520</v>
      </c>
    </row>
    <row r="201" spans="1:8" ht="27" customHeight="1">
      <c r="A201" s="5" t="s">
        <v>145</v>
      </c>
      <c r="B201" s="3" t="s">
        <v>25</v>
      </c>
      <c r="C201" s="3" t="s">
        <v>21</v>
      </c>
      <c r="D201" s="3" t="s">
        <v>192</v>
      </c>
      <c r="E201" s="3" t="s">
        <v>144</v>
      </c>
      <c r="F201" s="4"/>
      <c r="G201" s="45"/>
      <c r="H201" s="4"/>
    </row>
    <row r="202" spans="1:8" ht="22.5" customHeight="1">
      <c r="A202" s="32" t="s">
        <v>32</v>
      </c>
      <c r="B202" s="14" t="s">
        <v>31</v>
      </c>
      <c r="C202" s="14"/>
      <c r="D202" s="37" t="s">
        <v>11</v>
      </c>
      <c r="E202" s="37" t="s">
        <v>11</v>
      </c>
      <c r="F202" s="34">
        <f>F203+F221</f>
        <v>29740.1</v>
      </c>
      <c r="G202" s="44">
        <f>G203+G221</f>
        <v>26188.2</v>
      </c>
      <c r="H202" s="34">
        <f>H203+H221</f>
        <v>23788.2</v>
      </c>
    </row>
    <row r="203" spans="1:8" ht="23.25">
      <c r="A203" s="5" t="s">
        <v>32</v>
      </c>
      <c r="B203" s="3" t="s">
        <v>31</v>
      </c>
      <c r="C203" s="3" t="s">
        <v>12</v>
      </c>
      <c r="D203" s="6" t="s">
        <v>11</v>
      </c>
      <c r="E203" s="6" t="s">
        <v>11</v>
      </c>
      <c r="F203" s="4">
        <f>F204+F212+F219</f>
        <v>28520.799999999999</v>
      </c>
      <c r="G203" s="45">
        <f>G204+G212+G219</f>
        <v>24968.9</v>
      </c>
      <c r="H203" s="4">
        <f>H204+H212+H219</f>
        <v>22568.9</v>
      </c>
    </row>
    <row r="204" spans="1:8" ht="24.75" customHeight="1">
      <c r="A204" s="5" t="s">
        <v>41</v>
      </c>
      <c r="B204" s="3" t="s">
        <v>31</v>
      </c>
      <c r="C204" s="3" t="s">
        <v>12</v>
      </c>
      <c r="D204" s="7"/>
      <c r="E204" s="7"/>
      <c r="F204" s="4">
        <f>F205</f>
        <v>3912.2999999999997</v>
      </c>
      <c r="G204" s="45">
        <f t="shared" ref="G204:H204" si="51">G205</f>
        <v>3329</v>
      </c>
      <c r="H204" s="4">
        <f t="shared" si="51"/>
        <v>3329</v>
      </c>
    </row>
    <row r="205" spans="1:8" ht="44.25" customHeight="1">
      <c r="A205" s="5" t="s">
        <v>94</v>
      </c>
      <c r="B205" s="3" t="s">
        <v>31</v>
      </c>
      <c r="C205" s="3" t="s">
        <v>12</v>
      </c>
      <c r="D205" s="3" t="s">
        <v>95</v>
      </c>
      <c r="E205" s="3"/>
      <c r="F205" s="4">
        <f>F206</f>
        <v>3912.2999999999997</v>
      </c>
      <c r="G205" s="45">
        <f t="shared" ref="G205:H205" si="52">G206</f>
        <v>3329</v>
      </c>
      <c r="H205" s="4">
        <f t="shared" si="52"/>
        <v>3329</v>
      </c>
    </row>
    <row r="206" spans="1:8" ht="45" customHeight="1">
      <c r="A206" s="5" t="s">
        <v>94</v>
      </c>
      <c r="B206" s="3" t="s">
        <v>31</v>
      </c>
      <c r="C206" s="3" t="s">
        <v>12</v>
      </c>
      <c r="D206" s="3" t="s">
        <v>95</v>
      </c>
      <c r="E206" s="3"/>
      <c r="F206" s="4">
        <f>F207</f>
        <v>3912.2999999999997</v>
      </c>
      <c r="G206" s="45">
        <f>G207</f>
        <v>3329</v>
      </c>
      <c r="H206" s="4">
        <f>H207</f>
        <v>3329</v>
      </c>
    </row>
    <row r="207" spans="1:8" ht="51.75" customHeight="1">
      <c r="A207" s="5" t="s">
        <v>69</v>
      </c>
      <c r="B207" s="3" t="s">
        <v>31</v>
      </c>
      <c r="C207" s="3" t="s">
        <v>12</v>
      </c>
      <c r="D207" s="3" t="s">
        <v>68</v>
      </c>
      <c r="E207" s="3"/>
      <c r="F207" s="4">
        <f>F208+F209+F210+F217</f>
        <v>3912.2999999999997</v>
      </c>
      <c r="G207" s="4">
        <f t="shared" ref="G207:H207" si="53">G208+G209</f>
        <v>3329</v>
      </c>
      <c r="H207" s="4">
        <f t="shared" si="53"/>
        <v>3329</v>
      </c>
    </row>
    <row r="208" spans="1:8" ht="144" customHeight="1">
      <c r="A208" s="56" t="s">
        <v>142</v>
      </c>
      <c r="B208" s="3" t="s">
        <v>31</v>
      </c>
      <c r="C208" s="3" t="s">
        <v>12</v>
      </c>
      <c r="D208" s="3" t="s">
        <v>68</v>
      </c>
      <c r="E208" s="3" t="s">
        <v>143</v>
      </c>
      <c r="F208" s="4">
        <v>3023.2</v>
      </c>
      <c r="G208" s="4">
        <v>3023.2</v>
      </c>
      <c r="H208" s="4">
        <v>3023.2</v>
      </c>
    </row>
    <row r="209" spans="1:8" ht="81.75" customHeight="1">
      <c r="A209" s="5" t="s">
        <v>148</v>
      </c>
      <c r="B209" s="3" t="s">
        <v>31</v>
      </c>
      <c r="C209" s="3" t="s">
        <v>12</v>
      </c>
      <c r="D209" s="3" t="s">
        <v>68</v>
      </c>
      <c r="E209" s="3" t="s">
        <v>141</v>
      </c>
      <c r="F209" s="4">
        <v>391.3</v>
      </c>
      <c r="G209" s="45">
        <v>305.8</v>
      </c>
      <c r="H209" s="4">
        <v>305.8</v>
      </c>
    </row>
    <row r="210" spans="1:8" ht="46.5">
      <c r="A210" s="5" t="s">
        <v>264</v>
      </c>
      <c r="B210" s="3" t="s">
        <v>31</v>
      </c>
      <c r="C210" s="3" t="s">
        <v>12</v>
      </c>
      <c r="D210" s="3" t="s">
        <v>265</v>
      </c>
      <c r="E210" s="3"/>
      <c r="F210" s="4">
        <v>87.2</v>
      </c>
      <c r="G210" s="45">
        <v>0</v>
      </c>
      <c r="H210" s="4">
        <v>0</v>
      </c>
    </row>
    <row r="211" spans="1:8" ht="69.75">
      <c r="A211" s="5" t="s">
        <v>148</v>
      </c>
      <c r="B211" s="3" t="s">
        <v>31</v>
      </c>
      <c r="C211" s="3" t="s">
        <v>12</v>
      </c>
      <c r="D211" s="3" t="s">
        <v>265</v>
      </c>
      <c r="E211" s="3" t="s">
        <v>141</v>
      </c>
      <c r="F211" s="4">
        <v>87.2</v>
      </c>
      <c r="G211" s="45">
        <v>0</v>
      </c>
      <c r="H211" s="4">
        <v>0</v>
      </c>
    </row>
    <row r="212" spans="1:8" ht="50.25" customHeight="1">
      <c r="A212" s="5" t="s">
        <v>97</v>
      </c>
      <c r="B212" s="3" t="s">
        <v>31</v>
      </c>
      <c r="C212" s="3" t="s">
        <v>12</v>
      </c>
      <c r="D212" s="3" t="s">
        <v>96</v>
      </c>
      <c r="E212" s="3"/>
      <c r="F212" s="4">
        <f>F213</f>
        <v>24408.5</v>
      </c>
      <c r="G212" s="45">
        <f>G213</f>
        <v>21639.9</v>
      </c>
      <c r="H212" s="4">
        <f>H213</f>
        <v>19239.900000000001</v>
      </c>
    </row>
    <row r="213" spans="1:8" ht="52.5" customHeight="1">
      <c r="A213" s="5" t="s">
        <v>69</v>
      </c>
      <c r="B213" s="3" t="s">
        <v>31</v>
      </c>
      <c r="C213" s="3" t="s">
        <v>12</v>
      </c>
      <c r="D213" s="3" t="s">
        <v>70</v>
      </c>
      <c r="E213" s="3" t="s">
        <v>11</v>
      </c>
      <c r="F213" s="4">
        <f>F214+F215+F216</f>
        <v>24408.5</v>
      </c>
      <c r="G213" s="45">
        <f>G214+G215+G216</f>
        <v>21639.9</v>
      </c>
      <c r="H213" s="4">
        <f>H214+H215+H216</f>
        <v>19239.900000000001</v>
      </c>
    </row>
    <row r="214" spans="1:8" ht="145.5" customHeight="1">
      <c r="A214" s="56" t="s">
        <v>142</v>
      </c>
      <c r="B214" s="3" t="s">
        <v>31</v>
      </c>
      <c r="C214" s="3" t="s">
        <v>12</v>
      </c>
      <c r="D214" s="3" t="s">
        <v>70</v>
      </c>
      <c r="E214" s="3" t="s">
        <v>143</v>
      </c>
      <c r="F214" s="4">
        <v>18043.5</v>
      </c>
      <c r="G214" s="4">
        <v>18043.5</v>
      </c>
      <c r="H214" s="4">
        <v>18043.5</v>
      </c>
    </row>
    <row r="215" spans="1:8" ht="69.75" customHeight="1">
      <c r="A215" s="5" t="s">
        <v>148</v>
      </c>
      <c r="B215" s="3" t="s">
        <v>31</v>
      </c>
      <c r="C215" s="3" t="s">
        <v>12</v>
      </c>
      <c r="D215" s="3" t="s">
        <v>70</v>
      </c>
      <c r="E215" s="3" t="s">
        <v>141</v>
      </c>
      <c r="F215" s="4">
        <v>5365.3</v>
      </c>
      <c r="G215" s="45">
        <v>2875.7</v>
      </c>
      <c r="H215" s="4">
        <v>475.7</v>
      </c>
    </row>
    <row r="216" spans="1:8" ht="27" customHeight="1">
      <c r="A216" s="5" t="s">
        <v>145</v>
      </c>
      <c r="B216" s="3" t="s">
        <v>31</v>
      </c>
      <c r="C216" s="3" t="s">
        <v>12</v>
      </c>
      <c r="D216" s="3" t="s">
        <v>70</v>
      </c>
      <c r="E216" s="3" t="s">
        <v>144</v>
      </c>
      <c r="F216" s="4">
        <v>999.7</v>
      </c>
      <c r="G216" s="4">
        <v>720.7</v>
      </c>
      <c r="H216" s="4">
        <v>720.7</v>
      </c>
    </row>
    <row r="217" spans="1:8" ht="116.25">
      <c r="A217" s="5" t="s">
        <v>267</v>
      </c>
      <c r="B217" s="3" t="s">
        <v>31</v>
      </c>
      <c r="C217" s="3" t="s">
        <v>12</v>
      </c>
      <c r="D217" s="3" t="s">
        <v>266</v>
      </c>
      <c r="E217" s="3"/>
      <c r="F217" s="4">
        <f>F218</f>
        <v>410.6</v>
      </c>
      <c r="G217" s="4">
        <f t="shared" ref="G217:H217" si="54">G218</f>
        <v>0</v>
      </c>
      <c r="H217" s="4">
        <f t="shared" si="54"/>
        <v>0</v>
      </c>
    </row>
    <row r="218" spans="1:8" ht="69.75">
      <c r="A218" s="5" t="s">
        <v>148</v>
      </c>
      <c r="B218" s="3" t="s">
        <v>31</v>
      </c>
      <c r="C218" s="3" t="s">
        <v>12</v>
      </c>
      <c r="D218" s="3" t="s">
        <v>266</v>
      </c>
      <c r="E218" s="3" t="s">
        <v>141</v>
      </c>
      <c r="F218" s="4">
        <v>410.6</v>
      </c>
      <c r="G218" s="4">
        <v>0</v>
      </c>
      <c r="H218" s="4">
        <v>0</v>
      </c>
    </row>
    <row r="219" spans="1:8" ht="48" customHeight="1">
      <c r="A219" s="5" t="s">
        <v>130</v>
      </c>
      <c r="B219" s="3" t="s">
        <v>31</v>
      </c>
      <c r="C219" s="3" t="s">
        <v>12</v>
      </c>
      <c r="D219" s="3" t="s">
        <v>131</v>
      </c>
      <c r="E219" s="3"/>
      <c r="F219" s="4">
        <v>200</v>
      </c>
      <c r="G219" s="45">
        <v>0</v>
      </c>
      <c r="H219" s="4">
        <v>0</v>
      </c>
    </row>
    <row r="220" spans="1:8" ht="68.25" customHeight="1">
      <c r="A220" s="5" t="s">
        <v>148</v>
      </c>
      <c r="B220" s="3" t="s">
        <v>31</v>
      </c>
      <c r="C220" s="3" t="s">
        <v>12</v>
      </c>
      <c r="D220" s="3" t="s">
        <v>129</v>
      </c>
      <c r="E220" s="3" t="s">
        <v>141</v>
      </c>
      <c r="F220" s="4">
        <v>200</v>
      </c>
      <c r="G220" s="45">
        <v>0</v>
      </c>
      <c r="H220" s="4">
        <v>0</v>
      </c>
    </row>
    <row r="221" spans="1:8" ht="27.75" customHeight="1">
      <c r="A221" s="5" t="s">
        <v>46</v>
      </c>
      <c r="B221" s="3" t="s">
        <v>31</v>
      </c>
      <c r="C221" s="3" t="s">
        <v>15</v>
      </c>
      <c r="D221" s="7"/>
      <c r="E221" s="7"/>
      <c r="F221" s="4">
        <f>F223</f>
        <v>1219.3</v>
      </c>
      <c r="G221" s="45">
        <f>G223</f>
        <v>1219.3</v>
      </c>
      <c r="H221" s="4">
        <f>H223</f>
        <v>1219.3</v>
      </c>
    </row>
    <row r="222" spans="1:8" ht="76.5" customHeight="1">
      <c r="A222" s="5" t="s">
        <v>99</v>
      </c>
      <c r="B222" s="6" t="s">
        <v>31</v>
      </c>
      <c r="C222" s="3" t="s">
        <v>15</v>
      </c>
      <c r="D222" s="6" t="s">
        <v>98</v>
      </c>
      <c r="E222" s="6"/>
      <c r="F222" s="39">
        <f>F223</f>
        <v>1219.3</v>
      </c>
      <c r="G222" s="39">
        <f t="shared" ref="G222:H222" si="55">G223</f>
        <v>1219.3</v>
      </c>
      <c r="H222" s="39">
        <f t="shared" si="55"/>
        <v>1219.3</v>
      </c>
    </row>
    <row r="223" spans="1:8" ht="71.25" customHeight="1">
      <c r="A223" s="5" t="s">
        <v>48</v>
      </c>
      <c r="B223" s="3" t="s">
        <v>31</v>
      </c>
      <c r="C223" s="3" t="s">
        <v>15</v>
      </c>
      <c r="D223" s="3" t="s">
        <v>71</v>
      </c>
      <c r="E223" s="3"/>
      <c r="F223" s="4">
        <f>F224+F225</f>
        <v>1219.3</v>
      </c>
      <c r="G223" s="4">
        <f t="shared" ref="G223:H223" si="56">G224+G225</f>
        <v>1219.3</v>
      </c>
      <c r="H223" s="4">
        <f t="shared" si="56"/>
        <v>1219.3</v>
      </c>
    </row>
    <row r="224" spans="1:8" ht="119.25" customHeight="1">
      <c r="A224" s="56" t="s">
        <v>142</v>
      </c>
      <c r="B224" s="3" t="s">
        <v>31</v>
      </c>
      <c r="C224" s="3" t="s">
        <v>15</v>
      </c>
      <c r="D224" s="3" t="s">
        <v>71</v>
      </c>
      <c r="E224" s="3" t="s">
        <v>143</v>
      </c>
      <c r="F224" s="4">
        <v>1219.3</v>
      </c>
      <c r="G224" s="4">
        <v>1219.3</v>
      </c>
      <c r="H224" s="4">
        <v>1219.3</v>
      </c>
    </row>
    <row r="225" spans="1:8" ht="23.25" hidden="1" customHeight="1">
      <c r="A225" s="5"/>
      <c r="B225" s="3"/>
      <c r="C225" s="3"/>
      <c r="D225" s="3"/>
      <c r="E225" s="3"/>
      <c r="F225" s="4"/>
      <c r="G225" s="45"/>
      <c r="H225" s="4"/>
    </row>
    <row r="226" spans="1:8" ht="23.25" customHeight="1">
      <c r="A226" s="32" t="s">
        <v>227</v>
      </c>
      <c r="B226" s="14" t="s">
        <v>4</v>
      </c>
      <c r="C226" s="14" t="s">
        <v>11</v>
      </c>
      <c r="D226" s="33" t="s">
        <v>11</v>
      </c>
      <c r="E226" s="33" t="s">
        <v>11</v>
      </c>
      <c r="F226" s="34">
        <f>F227+F232+F242+F230</f>
        <v>22091.240000000005</v>
      </c>
      <c r="G226" s="34">
        <f t="shared" ref="G226:H226" si="57">G227+G232+G242+G230</f>
        <v>19619.100000000002</v>
      </c>
      <c r="H226" s="34">
        <f t="shared" si="57"/>
        <v>19762.800000000003</v>
      </c>
    </row>
    <row r="227" spans="1:8" ht="22.5" customHeight="1">
      <c r="A227" s="5" t="s">
        <v>33</v>
      </c>
      <c r="B227" s="3" t="s">
        <v>4</v>
      </c>
      <c r="C227" s="3" t="s">
        <v>12</v>
      </c>
      <c r="D227" s="36" t="s">
        <v>11</v>
      </c>
      <c r="E227" s="36" t="s">
        <v>11</v>
      </c>
      <c r="F227" s="8">
        <f t="shared" ref="F227:H228" si="58">F228</f>
        <v>3838.5</v>
      </c>
      <c r="G227" s="46">
        <f t="shared" si="58"/>
        <v>3838.5</v>
      </c>
      <c r="H227" s="8">
        <f t="shared" si="58"/>
        <v>3838.5</v>
      </c>
    </row>
    <row r="228" spans="1:8" ht="51" customHeight="1">
      <c r="A228" s="5" t="s">
        <v>72</v>
      </c>
      <c r="B228" s="3" t="s">
        <v>4</v>
      </c>
      <c r="C228" s="3" t="s">
        <v>12</v>
      </c>
      <c r="D228" s="3" t="s">
        <v>73</v>
      </c>
      <c r="E228" s="3" t="s">
        <v>11</v>
      </c>
      <c r="F228" s="4">
        <f t="shared" si="58"/>
        <v>3838.5</v>
      </c>
      <c r="G228" s="45">
        <f t="shared" si="58"/>
        <v>3838.5</v>
      </c>
      <c r="H228" s="4">
        <f t="shared" si="58"/>
        <v>3838.5</v>
      </c>
    </row>
    <row r="229" spans="1:8" ht="45.75" customHeight="1">
      <c r="A229" s="5" t="s">
        <v>150</v>
      </c>
      <c r="B229" s="3" t="s">
        <v>4</v>
      </c>
      <c r="C229" s="3" t="s">
        <v>12</v>
      </c>
      <c r="D229" s="3" t="s">
        <v>73</v>
      </c>
      <c r="E229" s="3" t="s">
        <v>149</v>
      </c>
      <c r="F229" s="4">
        <v>3838.5</v>
      </c>
      <c r="G229" s="4">
        <v>3838.5</v>
      </c>
      <c r="H229" s="4">
        <v>3838.5</v>
      </c>
    </row>
    <row r="230" spans="1:8" ht="134.25" customHeight="1">
      <c r="A230" s="30" t="s">
        <v>214</v>
      </c>
      <c r="B230" s="3" t="s">
        <v>4</v>
      </c>
      <c r="C230" s="3" t="s">
        <v>13</v>
      </c>
      <c r="D230" s="3" t="s">
        <v>258</v>
      </c>
      <c r="E230" s="3"/>
      <c r="F230" s="11">
        <f>F231</f>
        <v>1033.9000000000001</v>
      </c>
      <c r="G230" s="11">
        <f t="shared" ref="G230:H230" si="59">G231</f>
        <v>1033.9000000000001</v>
      </c>
      <c r="H230" s="11">
        <f t="shared" si="59"/>
        <v>1033.9000000000001</v>
      </c>
    </row>
    <row r="231" spans="1:8" ht="45.75" customHeight="1">
      <c r="A231" s="30" t="s">
        <v>160</v>
      </c>
      <c r="B231" s="3" t="s">
        <v>4</v>
      </c>
      <c r="C231" s="3" t="s">
        <v>13</v>
      </c>
      <c r="D231" s="3" t="s">
        <v>258</v>
      </c>
      <c r="E231" s="3" t="s">
        <v>149</v>
      </c>
      <c r="F231" s="11">
        <v>1033.9000000000001</v>
      </c>
      <c r="G231" s="11">
        <v>1033.9000000000001</v>
      </c>
      <c r="H231" s="11">
        <v>1033.9000000000001</v>
      </c>
    </row>
    <row r="232" spans="1:8" ht="24" customHeight="1">
      <c r="A232" s="5" t="s">
        <v>34</v>
      </c>
      <c r="B232" s="3" t="s">
        <v>4</v>
      </c>
      <c r="C232" s="3" t="s">
        <v>15</v>
      </c>
      <c r="D232" s="6" t="s">
        <v>11</v>
      </c>
      <c r="E232" s="6" t="s">
        <v>11</v>
      </c>
      <c r="F232" s="4">
        <f>F233+F237+F239+F241</f>
        <v>13210.44</v>
      </c>
      <c r="G232" s="4">
        <f t="shared" ref="G232:H232" si="60">G233+G237+G239+G241</f>
        <v>10673.2</v>
      </c>
      <c r="H232" s="4">
        <f t="shared" si="60"/>
        <v>10816.900000000001</v>
      </c>
    </row>
    <row r="233" spans="1:8" ht="51" customHeight="1">
      <c r="A233" s="5" t="s">
        <v>187</v>
      </c>
      <c r="B233" s="3" t="s">
        <v>4</v>
      </c>
      <c r="C233" s="3" t="s">
        <v>15</v>
      </c>
      <c r="D233" s="3" t="s">
        <v>186</v>
      </c>
      <c r="E233" s="3"/>
      <c r="F233" s="4">
        <f>F234</f>
        <v>3704.24</v>
      </c>
      <c r="G233" s="4">
        <f t="shared" ref="G233:H233" si="61">G234</f>
        <v>1167</v>
      </c>
      <c r="H233" s="4">
        <f t="shared" si="61"/>
        <v>1310.7</v>
      </c>
    </row>
    <row r="234" spans="1:8" ht="31.5" customHeight="1">
      <c r="A234" s="5" t="s">
        <v>195</v>
      </c>
      <c r="B234" s="3" t="s">
        <v>4</v>
      </c>
      <c r="C234" s="3" t="s">
        <v>15</v>
      </c>
      <c r="D234" s="3" t="s">
        <v>185</v>
      </c>
      <c r="E234" s="3"/>
      <c r="F234" s="4">
        <f>F235</f>
        <v>3704.24</v>
      </c>
      <c r="G234" s="4">
        <f t="shared" ref="G234:H234" si="62">G235</f>
        <v>1167</v>
      </c>
      <c r="H234" s="4">
        <f t="shared" si="62"/>
        <v>1310.7</v>
      </c>
    </row>
    <row r="235" spans="1:8" ht="48.75" customHeight="1">
      <c r="A235" s="5" t="s">
        <v>150</v>
      </c>
      <c r="B235" s="3" t="s">
        <v>4</v>
      </c>
      <c r="C235" s="3" t="s">
        <v>15</v>
      </c>
      <c r="D235" s="3" t="s">
        <v>185</v>
      </c>
      <c r="E235" s="3" t="s">
        <v>149</v>
      </c>
      <c r="F235" s="4">
        <v>3704.24</v>
      </c>
      <c r="G235" s="4">
        <v>1167</v>
      </c>
      <c r="H235" s="4">
        <v>1310.7</v>
      </c>
    </row>
    <row r="236" spans="1:8" ht="94.5" customHeight="1">
      <c r="A236" s="62" t="s">
        <v>199</v>
      </c>
      <c r="B236" s="3" t="s">
        <v>4</v>
      </c>
      <c r="C236" s="3" t="s">
        <v>15</v>
      </c>
      <c r="D236" s="6" t="s">
        <v>74</v>
      </c>
      <c r="E236" s="6"/>
      <c r="F236" s="4">
        <f>F237</f>
        <v>9256.5</v>
      </c>
      <c r="G236" s="4">
        <f t="shared" ref="G236:H236" si="63">G237</f>
        <v>9256.5</v>
      </c>
      <c r="H236" s="4">
        <f t="shared" si="63"/>
        <v>9256.5</v>
      </c>
    </row>
    <row r="237" spans="1:8" ht="49.5" customHeight="1">
      <c r="A237" s="5" t="s">
        <v>150</v>
      </c>
      <c r="B237" s="3" t="s">
        <v>4</v>
      </c>
      <c r="C237" s="3" t="s">
        <v>15</v>
      </c>
      <c r="D237" s="6" t="s">
        <v>74</v>
      </c>
      <c r="E237" s="6" t="s">
        <v>149</v>
      </c>
      <c r="F237" s="4">
        <v>9256.5</v>
      </c>
      <c r="G237" s="4">
        <v>9256.5</v>
      </c>
      <c r="H237" s="4">
        <v>9256.5</v>
      </c>
    </row>
    <row r="238" spans="1:8" ht="45.75" customHeight="1">
      <c r="A238" s="66" t="s">
        <v>198</v>
      </c>
      <c r="B238" s="3" t="s">
        <v>4</v>
      </c>
      <c r="C238" s="3" t="s">
        <v>15</v>
      </c>
      <c r="D238" s="6" t="s">
        <v>197</v>
      </c>
      <c r="E238" s="6"/>
      <c r="F238" s="4">
        <f>F239</f>
        <v>235.7</v>
      </c>
      <c r="G238" s="4">
        <f t="shared" ref="G238:H238" si="64">G239</f>
        <v>235.7</v>
      </c>
      <c r="H238" s="4">
        <f t="shared" si="64"/>
        <v>235.7</v>
      </c>
    </row>
    <row r="239" spans="1:8" ht="45.75" customHeight="1">
      <c r="A239" s="5" t="s">
        <v>160</v>
      </c>
      <c r="B239" s="3" t="s">
        <v>4</v>
      </c>
      <c r="C239" s="3" t="s">
        <v>15</v>
      </c>
      <c r="D239" s="6" t="s">
        <v>197</v>
      </c>
      <c r="E239" s="6" t="s">
        <v>149</v>
      </c>
      <c r="F239" s="4">
        <v>235.7</v>
      </c>
      <c r="G239" s="4">
        <v>235.7</v>
      </c>
      <c r="H239" s="4">
        <v>235.7</v>
      </c>
    </row>
    <row r="240" spans="1:8" ht="73.5" customHeight="1">
      <c r="A240" s="5" t="s">
        <v>196</v>
      </c>
      <c r="B240" s="3" t="s">
        <v>4</v>
      </c>
      <c r="C240" s="3" t="s">
        <v>15</v>
      </c>
      <c r="D240" s="6" t="s">
        <v>75</v>
      </c>
      <c r="E240" s="6"/>
      <c r="F240" s="4">
        <f>F241</f>
        <v>14</v>
      </c>
      <c r="G240" s="45">
        <f>G241</f>
        <v>14</v>
      </c>
      <c r="H240" s="4">
        <f>H241</f>
        <v>14</v>
      </c>
    </row>
    <row r="241" spans="1:8" ht="48" customHeight="1">
      <c r="A241" s="5" t="s">
        <v>150</v>
      </c>
      <c r="B241" s="3" t="s">
        <v>4</v>
      </c>
      <c r="C241" s="3" t="s">
        <v>15</v>
      </c>
      <c r="D241" s="6" t="s">
        <v>75</v>
      </c>
      <c r="E241" s="6" t="s">
        <v>149</v>
      </c>
      <c r="F241" s="4">
        <v>14</v>
      </c>
      <c r="G241" s="45">
        <v>14</v>
      </c>
      <c r="H241" s="4">
        <v>14</v>
      </c>
    </row>
    <row r="242" spans="1:8" ht="46.5" customHeight="1">
      <c r="A242" s="5" t="s">
        <v>35</v>
      </c>
      <c r="B242" s="3" t="s">
        <v>4</v>
      </c>
      <c r="C242" s="3" t="s">
        <v>17</v>
      </c>
      <c r="D242" s="6"/>
      <c r="E242" s="6" t="s">
        <v>11</v>
      </c>
      <c r="F242" s="4">
        <f>F243+F246</f>
        <v>4008.3999999999996</v>
      </c>
      <c r="G242" s="4">
        <f t="shared" ref="G242:H242" si="65">G243+G246</f>
        <v>4073.4999999999995</v>
      </c>
      <c r="H242" s="4">
        <f t="shared" si="65"/>
        <v>4073.4999999999995</v>
      </c>
    </row>
    <row r="243" spans="1:8" ht="31.5" customHeight="1">
      <c r="A243" s="5" t="s">
        <v>77</v>
      </c>
      <c r="B243" s="3" t="s">
        <v>4</v>
      </c>
      <c r="C243" s="3" t="s">
        <v>17</v>
      </c>
      <c r="D243" s="6" t="s">
        <v>76</v>
      </c>
      <c r="E243" s="6" t="s">
        <v>11</v>
      </c>
      <c r="F243" s="4">
        <f>F244+F245</f>
        <v>2977.2999999999997</v>
      </c>
      <c r="G243" s="45">
        <f>G244+G245</f>
        <v>3042.3999999999996</v>
      </c>
      <c r="H243" s="4">
        <f>H244+H245</f>
        <v>3042.3999999999996</v>
      </c>
    </row>
    <row r="244" spans="1:8" ht="144.75" customHeight="1">
      <c r="A244" s="56" t="s">
        <v>142</v>
      </c>
      <c r="B244" s="3" t="s">
        <v>4</v>
      </c>
      <c r="C244" s="3" t="s">
        <v>17</v>
      </c>
      <c r="D244" s="6" t="s">
        <v>76</v>
      </c>
      <c r="E244" s="6" t="s">
        <v>143</v>
      </c>
      <c r="F244" s="4">
        <v>2726.1</v>
      </c>
      <c r="G244" s="4">
        <v>2791.2</v>
      </c>
      <c r="H244" s="4">
        <v>2791.2</v>
      </c>
    </row>
    <row r="245" spans="1:8" ht="68.25" customHeight="1">
      <c r="A245" s="5" t="s">
        <v>148</v>
      </c>
      <c r="B245" s="3" t="s">
        <v>4</v>
      </c>
      <c r="C245" s="3" t="s">
        <v>17</v>
      </c>
      <c r="D245" s="6" t="s">
        <v>76</v>
      </c>
      <c r="E245" s="6" t="s">
        <v>141</v>
      </c>
      <c r="F245" s="4">
        <v>251.2</v>
      </c>
      <c r="G245" s="4">
        <v>251.2</v>
      </c>
      <c r="H245" s="4">
        <v>251.2</v>
      </c>
    </row>
    <row r="246" spans="1:8" ht="54" customHeight="1">
      <c r="A246" s="5" t="s">
        <v>80</v>
      </c>
      <c r="B246" s="3" t="s">
        <v>4</v>
      </c>
      <c r="C246" s="3" t="s">
        <v>17</v>
      </c>
      <c r="D246" s="6" t="s">
        <v>79</v>
      </c>
      <c r="E246" s="6"/>
      <c r="F246" s="4">
        <f>F247+F248</f>
        <v>1031.0999999999999</v>
      </c>
      <c r="G246" s="4">
        <f t="shared" ref="G246:H246" si="66">G247+G248</f>
        <v>1031.0999999999999</v>
      </c>
      <c r="H246" s="4">
        <f t="shared" si="66"/>
        <v>1031.0999999999999</v>
      </c>
    </row>
    <row r="247" spans="1:8" ht="141.75" customHeight="1">
      <c r="A247" s="56" t="s">
        <v>142</v>
      </c>
      <c r="B247" s="3" t="s">
        <v>4</v>
      </c>
      <c r="C247" s="3" t="s">
        <v>17</v>
      </c>
      <c r="D247" s="6" t="s">
        <v>79</v>
      </c>
      <c r="E247" s="6" t="s">
        <v>143</v>
      </c>
      <c r="F247" s="4">
        <v>979.5</v>
      </c>
      <c r="G247" s="4">
        <v>979.5</v>
      </c>
      <c r="H247" s="4">
        <v>979.5</v>
      </c>
    </row>
    <row r="248" spans="1:8" ht="74.25" customHeight="1">
      <c r="A248" s="5" t="s">
        <v>148</v>
      </c>
      <c r="B248" s="3" t="s">
        <v>4</v>
      </c>
      <c r="C248" s="3" t="s">
        <v>17</v>
      </c>
      <c r="D248" s="6" t="s">
        <v>79</v>
      </c>
      <c r="E248" s="6" t="s">
        <v>141</v>
      </c>
      <c r="F248" s="4">
        <v>51.6</v>
      </c>
      <c r="G248" s="45">
        <v>51.6</v>
      </c>
      <c r="H248" s="4">
        <v>51.6</v>
      </c>
    </row>
    <row r="249" spans="1:8" ht="32.25" customHeight="1">
      <c r="A249" s="32" t="s">
        <v>226</v>
      </c>
      <c r="B249" s="14" t="s">
        <v>5</v>
      </c>
      <c r="C249" s="14"/>
      <c r="D249" s="33" t="s">
        <v>11</v>
      </c>
      <c r="E249" s="33" t="s">
        <v>11</v>
      </c>
      <c r="F249" s="34">
        <f>F250+F254+F262</f>
        <v>36202.5</v>
      </c>
      <c r="G249" s="34">
        <f t="shared" ref="G249:H249" si="67">G250+G254+G262</f>
        <v>28865.200000000001</v>
      </c>
      <c r="H249" s="34">
        <f t="shared" si="67"/>
        <v>28865.200000000001</v>
      </c>
    </row>
    <row r="250" spans="1:8" ht="29.25" customHeight="1">
      <c r="A250" s="5" t="s">
        <v>47</v>
      </c>
      <c r="B250" s="3" t="s">
        <v>5</v>
      </c>
      <c r="C250" s="3" t="s">
        <v>27</v>
      </c>
      <c r="D250" s="3"/>
      <c r="E250" s="3"/>
      <c r="F250" s="4">
        <v>200</v>
      </c>
      <c r="G250" s="4">
        <v>200</v>
      </c>
      <c r="H250" s="4">
        <v>200</v>
      </c>
    </row>
    <row r="251" spans="1:8" ht="93">
      <c r="A251" s="5" t="s">
        <v>101</v>
      </c>
      <c r="B251" s="3" t="s">
        <v>5</v>
      </c>
      <c r="C251" s="3" t="s">
        <v>27</v>
      </c>
      <c r="D251" s="3" t="s">
        <v>100</v>
      </c>
      <c r="E251" s="3"/>
      <c r="F251" s="4">
        <f>F252</f>
        <v>200</v>
      </c>
      <c r="G251" s="45">
        <f t="shared" ref="G251:H251" si="68">G252</f>
        <v>200</v>
      </c>
      <c r="H251" s="4">
        <f t="shared" si="68"/>
        <v>200</v>
      </c>
    </row>
    <row r="252" spans="1:8" ht="95.25" customHeight="1">
      <c r="A252" s="5" t="s">
        <v>82</v>
      </c>
      <c r="B252" s="9" t="s">
        <v>5</v>
      </c>
      <c r="C252" s="9" t="s">
        <v>27</v>
      </c>
      <c r="D252" s="9" t="s">
        <v>81</v>
      </c>
      <c r="E252" s="40"/>
      <c r="F252" s="10">
        <v>200</v>
      </c>
      <c r="G252" s="10">
        <v>200</v>
      </c>
      <c r="H252" s="10">
        <v>200</v>
      </c>
    </row>
    <row r="253" spans="1:8" ht="78" customHeight="1">
      <c r="A253" s="5" t="s">
        <v>148</v>
      </c>
      <c r="B253" s="9" t="s">
        <v>5</v>
      </c>
      <c r="C253" s="9" t="s">
        <v>27</v>
      </c>
      <c r="D253" s="9" t="s">
        <v>81</v>
      </c>
      <c r="E253" s="40">
        <v>200</v>
      </c>
      <c r="F253" s="10">
        <v>200</v>
      </c>
      <c r="G253" s="60">
        <v>200</v>
      </c>
      <c r="H253" s="10">
        <v>200</v>
      </c>
    </row>
    <row r="254" spans="1:8" ht="30.75" customHeight="1">
      <c r="A254" s="5" t="s">
        <v>280</v>
      </c>
      <c r="B254" s="9" t="s">
        <v>5</v>
      </c>
      <c r="C254" s="9" t="s">
        <v>13</v>
      </c>
      <c r="D254" s="9"/>
      <c r="E254" s="40"/>
      <c r="F254" s="10">
        <f>F255+F256</f>
        <v>34384</v>
      </c>
      <c r="G254" s="10">
        <f t="shared" ref="G254:H254" si="69">G255+G256</f>
        <v>27046.7</v>
      </c>
      <c r="H254" s="10">
        <f t="shared" si="69"/>
        <v>27046.7</v>
      </c>
    </row>
    <row r="255" spans="1:8" ht="96.75" customHeight="1">
      <c r="A255" s="5" t="s">
        <v>137</v>
      </c>
      <c r="B255" s="3" t="s">
        <v>5</v>
      </c>
      <c r="C255" s="3" t="s">
        <v>13</v>
      </c>
      <c r="D255" s="3" t="s">
        <v>135</v>
      </c>
      <c r="E255" s="3"/>
      <c r="F255" s="4">
        <f>F258</f>
        <v>33884</v>
      </c>
      <c r="G255" s="4">
        <f t="shared" ref="G255:H255" si="70">G258</f>
        <v>26546.7</v>
      </c>
      <c r="H255" s="4">
        <f t="shared" si="70"/>
        <v>26546.7</v>
      </c>
    </row>
    <row r="256" spans="1:8" ht="96.75" customHeight="1">
      <c r="A256" s="5" t="s">
        <v>82</v>
      </c>
      <c r="B256" s="9" t="s">
        <v>5</v>
      </c>
      <c r="C256" s="9" t="s">
        <v>13</v>
      </c>
      <c r="D256" s="9" t="s">
        <v>81</v>
      </c>
      <c r="E256" s="3"/>
      <c r="F256" s="4">
        <v>500</v>
      </c>
      <c r="G256" s="4">
        <v>500</v>
      </c>
      <c r="H256" s="4">
        <v>500</v>
      </c>
    </row>
    <row r="257" spans="1:8" ht="96.75" customHeight="1">
      <c r="A257" s="5" t="s">
        <v>148</v>
      </c>
      <c r="B257" s="9" t="s">
        <v>5</v>
      </c>
      <c r="C257" s="9" t="s">
        <v>13</v>
      </c>
      <c r="D257" s="9" t="s">
        <v>81</v>
      </c>
      <c r="E257" s="3" t="s">
        <v>141</v>
      </c>
      <c r="F257" s="4">
        <v>500</v>
      </c>
      <c r="G257" s="4">
        <v>500</v>
      </c>
      <c r="H257" s="4">
        <v>500</v>
      </c>
    </row>
    <row r="258" spans="1:8" ht="48" customHeight="1">
      <c r="A258" s="5" t="s">
        <v>69</v>
      </c>
      <c r="B258" s="3" t="s">
        <v>5</v>
      </c>
      <c r="C258" s="3" t="s">
        <v>13</v>
      </c>
      <c r="D258" s="3" t="s">
        <v>136</v>
      </c>
      <c r="E258" s="3"/>
      <c r="F258" s="4">
        <f>F259+F260+F261</f>
        <v>33884</v>
      </c>
      <c r="G258" s="4">
        <f t="shared" ref="G258:H258" si="71">G259+G260+G261</f>
        <v>26546.7</v>
      </c>
      <c r="H258" s="4">
        <f t="shared" si="71"/>
        <v>26546.7</v>
      </c>
    </row>
    <row r="259" spans="1:8" ht="139.5">
      <c r="A259" s="56" t="s">
        <v>142</v>
      </c>
      <c r="B259" s="3" t="s">
        <v>5</v>
      </c>
      <c r="C259" s="3" t="s">
        <v>13</v>
      </c>
      <c r="D259" s="3" t="s">
        <v>136</v>
      </c>
      <c r="E259" s="3" t="s">
        <v>143</v>
      </c>
      <c r="F259" s="4">
        <v>29301.8</v>
      </c>
      <c r="G259" s="4">
        <v>26078.5</v>
      </c>
      <c r="H259" s="4">
        <v>26078.5</v>
      </c>
    </row>
    <row r="260" spans="1:8" ht="69.75">
      <c r="A260" s="5" t="s">
        <v>148</v>
      </c>
      <c r="B260" s="3" t="s">
        <v>5</v>
      </c>
      <c r="C260" s="3" t="s">
        <v>13</v>
      </c>
      <c r="D260" s="3" t="s">
        <v>136</v>
      </c>
      <c r="E260" s="3" t="s">
        <v>141</v>
      </c>
      <c r="F260" s="4">
        <v>3393.1</v>
      </c>
      <c r="G260" s="4">
        <v>440.2</v>
      </c>
      <c r="H260" s="4">
        <v>440.2</v>
      </c>
    </row>
    <row r="261" spans="1:8" ht="30" customHeight="1">
      <c r="A261" s="5" t="s">
        <v>145</v>
      </c>
      <c r="B261" s="3" t="s">
        <v>5</v>
      </c>
      <c r="C261" s="3" t="s">
        <v>27</v>
      </c>
      <c r="D261" s="3" t="s">
        <v>136</v>
      </c>
      <c r="E261" s="3" t="s">
        <v>144</v>
      </c>
      <c r="F261" s="4">
        <v>1189.0999999999999</v>
      </c>
      <c r="G261" s="4">
        <v>28</v>
      </c>
      <c r="H261" s="4">
        <v>28</v>
      </c>
    </row>
    <row r="262" spans="1:8" ht="46.5">
      <c r="A262" s="5" t="s">
        <v>36</v>
      </c>
      <c r="B262" s="3" t="s">
        <v>5</v>
      </c>
      <c r="C262" s="3" t="s">
        <v>22</v>
      </c>
      <c r="D262" s="3"/>
      <c r="E262" s="3"/>
      <c r="F262" s="4">
        <f>F263</f>
        <v>1618.5</v>
      </c>
      <c r="G262" s="4">
        <f t="shared" ref="G262:H262" si="72">G263</f>
        <v>1618.5</v>
      </c>
      <c r="H262" s="4">
        <f t="shared" si="72"/>
        <v>1618.5</v>
      </c>
    </row>
    <row r="263" spans="1:8" ht="81.75" customHeight="1">
      <c r="A263" s="5" t="s">
        <v>103</v>
      </c>
      <c r="B263" s="3" t="s">
        <v>5</v>
      </c>
      <c r="C263" s="3" t="s">
        <v>22</v>
      </c>
      <c r="D263" s="3" t="s">
        <v>102</v>
      </c>
      <c r="E263" s="3"/>
      <c r="F263" s="4">
        <f t="shared" ref="F263:H264" si="73">F264</f>
        <v>1618.5</v>
      </c>
      <c r="G263" s="45">
        <f t="shared" si="73"/>
        <v>1618.5</v>
      </c>
      <c r="H263" s="4">
        <f t="shared" si="73"/>
        <v>1618.5</v>
      </c>
    </row>
    <row r="264" spans="1:8" ht="73.5" customHeight="1">
      <c r="A264" s="5" t="s">
        <v>48</v>
      </c>
      <c r="B264" s="3" t="s">
        <v>5</v>
      </c>
      <c r="C264" s="3" t="s">
        <v>22</v>
      </c>
      <c r="D264" s="3" t="s">
        <v>83</v>
      </c>
      <c r="E264" s="3" t="s">
        <v>11</v>
      </c>
      <c r="F264" s="4">
        <f>F265</f>
        <v>1618.5</v>
      </c>
      <c r="G264" s="4">
        <f t="shared" si="73"/>
        <v>1618.5</v>
      </c>
      <c r="H264" s="4">
        <f t="shared" si="73"/>
        <v>1618.5</v>
      </c>
    </row>
    <row r="265" spans="1:8" ht="140.25" customHeight="1">
      <c r="A265" s="56" t="s">
        <v>142</v>
      </c>
      <c r="B265" s="3" t="s">
        <v>5</v>
      </c>
      <c r="C265" s="3" t="s">
        <v>22</v>
      </c>
      <c r="D265" s="3" t="s">
        <v>83</v>
      </c>
      <c r="E265" s="3" t="s">
        <v>143</v>
      </c>
      <c r="F265" s="4">
        <v>1618.5</v>
      </c>
      <c r="G265" s="4">
        <v>1618.5</v>
      </c>
      <c r="H265" s="4">
        <v>1618.5</v>
      </c>
    </row>
    <row r="266" spans="1:8" ht="30" customHeight="1">
      <c r="A266" s="32" t="s">
        <v>225</v>
      </c>
      <c r="B266" s="14" t="s">
        <v>6</v>
      </c>
      <c r="C266" s="14"/>
      <c r="D266" s="37" t="s">
        <v>11</v>
      </c>
      <c r="E266" s="37" t="s">
        <v>11</v>
      </c>
      <c r="F266" s="38">
        <f t="shared" ref="F266:H268" si="74">F267</f>
        <v>5283.5</v>
      </c>
      <c r="G266" s="47">
        <f t="shared" si="74"/>
        <v>5283.5</v>
      </c>
      <c r="H266" s="38">
        <f t="shared" si="74"/>
        <v>5283.5</v>
      </c>
    </row>
    <row r="267" spans="1:8" ht="23.25">
      <c r="A267" s="5" t="s">
        <v>37</v>
      </c>
      <c r="B267" s="3" t="s">
        <v>6</v>
      </c>
      <c r="C267" s="3" t="s">
        <v>27</v>
      </c>
      <c r="D267" s="3" t="s">
        <v>11</v>
      </c>
      <c r="E267" s="3" t="s">
        <v>11</v>
      </c>
      <c r="F267" s="4">
        <f t="shared" si="74"/>
        <v>5283.5</v>
      </c>
      <c r="G267" s="45">
        <f t="shared" si="74"/>
        <v>5283.5</v>
      </c>
      <c r="H267" s="4">
        <f t="shared" si="74"/>
        <v>5283.5</v>
      </c>
    </row>
    <row r="268" spans="1:8" ht="46.5">
      <c r="A268" s="5" t="s">
        <v>105</v>
      </c>
      <c r="B268" s="3" t="s">
        <v>6</v>
      </c>
      <c r="C268" s="3" t="s">
        <v>27</v>
      </c>
      <c r="D268" s="3" t="s">
        <v>104</v>
      </c>
      <c r="E268" s="3"/>
      <c r="F268" s="4">
        <f t="shared" si="74"/>
        <v>5283.5</v>
      </c>
      <c r="G268" s="45">
        <f t="shared" si="74"/>
        <v>5283.5</v>
      </c>
      <c r="H268" s="4">
        <f t="shared" si="74"/>
        <v>5283.5</v>
      </c>
    </row>
    <row r="269" spans="1:8" ht="46.5" customHeight="1">
      <c r="A269" s="5" t="s">
        <v>69</v>
      </c>
      <c r="B269" s="3" t="s">
        <v>6</v>
      </c>
      <c r="C269" s="3" t="s">
        <v>27</v>
      </c>
      <c r="D269" s="3" t="s">
        <v>84</v>
      </c>
      <c r="E269" s="3" t="s">
        <v>11</v>
      </c>
      <c r="F269" s="4">
        <f>F270+F271+F272</f>
        <v>5283.5</v>
      </c>
      <c r="G269" s="45">
        <f>G270+G271+G272</f>
        <v>5283.5</v>
      </c>
      <c r="H269" s="4">
        <f>H270+H271+H272</f>
        <v>5283.5</v>
      </c>
    </row>
    <row r="270" spans="1:8" ht="140.25" customHeight="1">
      <c r="A270" s="56" t="s">
        <v>142</v>
      </c>
      <c r="B270" s="3" t="s">
        <v>6</v>
      </c>
      <c r="C270" s="3" t="s">
        <v>27</v>
      </c>
      <c r="D270" s="3" t="s">
        <v>84</v>
      </c>
      <c r="E270" s="3" t="s">
        <v>143</v>
      </c>
      <c r="F270" s="4">
        <v>3783.5</v>
      </c>
      <c r="G270" s="4">
        <v>3783.5</v>
      </c>
      <c r="H270" s="4">
        <v>3783.5</v>
      </c>
    </row>
    <row r="271" spans="1:8" ht="71.25" customHeight="1">
      <c r="A271" s="5" t="s">
        <v>148</v>
      </c>
      <c r="B271" s="3" t="s">
        <v>6</v>
      </c>
      <c r="C271" s="3" t="s">
        <v>27</v>
      </c>
      <c r="D271" s="3" t="s">
        <v>84</v>
      </c>
      <c r="E271" s="3" t="s">
        <v>141</v>
      </c>
      <c r="F271" s="4">
        <v>1498</v>
      </c>
      <c r="G271" s="45">
        <v>1498</v>
      </c>
      <c r="H271" s="4">
        <v>1498</v>
      </c>
    </row>
    <row r="272" spans="1:8" ht="23.25">
      <c r="A272" s="5" t="s">
        <v>145</v>
      </c>
      <c r="B272" s="3" t="s">
        <v>6</v>
      </c>
      <c r="C272" s="3" t="s">
        <v>27</v>
      </c>
      <c r="D272" s="3" t="s">
        <v>84</v>
      </c>
      <c r="E272" s="3" t="s">
        <v>144</v>
      </c>
      <c r="F272" s="4">
        <v>2</v>
      </c>
      <c r="G272" s="45">
        <v>2</v>
      </c>
      <c r="H272" s="4">
        <v>2</v>
      </c>
    </row>
    <row r="273" spans="1:8" ht="33.75" customHeight="1">
      <c r="A273" s="41" t="s">
        <v>38</v>
      </c>
      <c r="B273" s="26" t="s">
        <v>11</v>
      </c>
      <c r="C273" s="26" t="s">
        <v>11</v>
      </c>
      <c r="D273" s="42" t="s">
        <v>11</v>
      </c>
      <c r="E273" s="42" t="s">
        <v>11</v>
      </c>
      <c r="F273" s="55">
        <f>F20+F85+F94+F107+F133+F202+F226+F249+F266</f>
        <v>1162997.8400000001</v>
      </c>
      <c r="G273" s="55">
        <f>G266+G249+G226+G202+G133+G107+G94+G85+G20+G16</f>
        <v>973980.10000000009</v>
      </c>
      <c r="H273" s="55">
        <f>H266+H249+H226+H202+H133+H107+H94+H85+H20+H16</f>
        <v>975330.39999999979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58"/>
  </cols>
  <sheetData>
    <row r="3" spans="2:2" ht="28.5" customHeight="1">
      <c r="B3" s="59"/>
    </row>
    <row r="4" spans="2:2">
      <c r="B4" s="59"/>
    </row>
    <row r="5" spans="2:2">
      <c r="B5" s="59"/>
    </row>
    <row r="6" spans="2:2">
      <c r="B6" s="59"/>
    </row>
    <row r="7" spans="2:2">
      <c r="B7" s="59"/>
    </row>
    <row r="8" spans="2:2">
      <c r="B8" s="59"/>
    </row>
    <row r="9" spans="2:2">
      <c r="B9" s="59"/>
    </row>
    <row r="10" spans="2:2">
      <c r="B10" s="59"/>
    </row>
    <row r="11" spans="2:2">
      <c r="B11" s="59"/>
    </row>
    <row r="12" spans="2:2">
      <c r="B12" s="59"/>
    </row>
    <row r="16" spans="2:2">
      <c r="B16" s="59"/>
    </row>
    <row r="17" spans="1:2">
      <c r="A17" s="1"/>
      <c r="B17" s="59"/>
    </row>
    <row r="18" spans="1:2">
      <c r="A18" s="1"/>
      <c r="B18" s="59"/>
    </row>
    <row r="22" spans="1:2">
      <c r="B22" s="59"/>
    </row>
    <row r="26" spans="1:2">
      <c r="B26" s="59"/>
    </row>
    <row r="30" spans="1:2">
      <c r="B30" s="59"/>
    </row>
    <row r="32" spans="1:2">
      <c r="A32" s="1"/>
      <c r="B32" s="59"/>
    </row>
    <row r="35" spans="1:2">
      <c r="A35" s="1"/>
      <c r="B35" s="59"/>
    </row>
    <row r="38" spans="1:2">
      <c r="A38" s="1"/>
      <c r="B38" s="59"/>
    </row>
    <row r="39" spans="1:2">
      <c r="B39" s="59"/>
    </row>
    <row r="41" spans="1:2">
      <c r="B41" s="59"/>
    </row>
    <row r="42" spans="1:2">
      <c r="B4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2023-01-23T14:51:43Z</cp:lastPrinted>
  <dcterms:created xsi:type="dcterms:W3CDTF">1996-10-08T23:32:33Z</dcterms:created>
  <dcterms:modified xsi:type="dcterms:W3CDTF">2023-05-04T10:23:43Z</dcterms:modified>
</cp:coreProperties>
</file>