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Роспись расходов" sheetId="12" r:id="rId1"/>
    <sheet name="Лист1" sheetId="13" r:id="rId2"/>
  </sheets>
  <definedNames>
    <definedName name="BFT_Print_Titles" localSheetId="0">'Роспись расходов'!$13:$15</definedName>
    <definedName name="_xlnm.Print_Titles" localSheetId="0">'Роспись расходов'!$13:$15</definedName>
  </definedNames>
  <calcPr calcId="125725"/>
</workbook>
</file>

<file path=xl/calcChain.xml><?xml version="1.0" encoding="utf-8"?>
<calcChain xmlns="http://schemas.openxmlformats.org/spreadsheetml/2006/main">
  <c r="F166" i="12"/>
  <c r="G232" l="1"/>
  <c r="H232"/>
  <c r="F232"/>
  <c r="H225"/>
  <c r="H224" s="1"/>
  <c r="G225"/>
  <c r="G224" s="1"/>
  <c r="F225"/>
  <c r="F224" s="1"/>
  <c r="H221"/>
  <c r="H220" s="1"/>
  <c r="G221"/>
  <c r="G220" s="1"/>
  <c r="F221"/>
  <c r="F220" s="1"/>
  <c r="H218"/>
  <c r="G218"/>
  <c r="G217" s="1"/>
  <c r="F218"/>
  <c r="F217" s="1"/>
  <c r="H217"/>
  <c r="G189"/>
  <c r="H189"/>
  <c r="F189"/>
  <c r="F181"/>
  <c r="H179"/>
  <c r="G179"/>
  <c r="F179"/>
  <c r="H177"/>
  <c r="G177"/>
  <c r="F177"/>
  <c r="H172"/>
  <c r="G172"/>
  <c r="F172"/>
  <c r="F163" s="1"/>
  <c r="H170"/>
  <c r="G170"/>
  <c r="F170"/>
  <c r="H166"/>
  <c r="G166"/>
  <c r="H159"/>
  <c r="G159"/>
  <c r="F159"/>
  <c r="H153"/>
  <c r="G153"/>
  <c r="G152" s="1"/>
  <c r="G151" s="1"/>
  <c r="F153"/>
  <c r="G85"/>
  <c r="H85"/>
  <c r="F85"/>
  <c r="G23"/>
  <c r="H23"/>
  <c r="F23"/>
  <c r="F135"/>
  <c r="G26"/>
  <c r="H26"/>
  <c r="F26"/>
  <c r="G301"/>
  <c r="G300" s="1"/>
  <c r="H301"/>
  <c r="H300" s="1"/>
  <c r="F301"/>
  <c r="F300" s="1"/>
  <c r="G281"/>
  <c r="G280" s="1"/>
  <c r="H281"/>
  <c r="H280" s="1"/>
  <c r="F281"/>
  <c r="F280" s="1"/>
  <c r="G255"/>
  <c r="G254" s="1"/>
  <c r="H255"/>
  <c r="H254" s="1"/>
  <c r="F255"/>
  <c r="F254" s="1"/>
  <c r="G148"/>
  <c r="G147" s="1"/>
  <c r="H148"/>
  <c r="H147" s="1"/>
  <c r="F148"/>
  <c r="F147" s="1"/>
  <c r="G106"/>
  <c r="G105" s="1"/>
  <c r="H106"/>
  <c r="H105" s="1"/>
  <c r="F106"/>
  <c r="F105" s="1"/>
  <c r="G92"/>
  <c r="H92"/>
  <c r="F92"/>
  <c r="G60"/>
  <c r="G59" s="1"/>
  <c r="H60"/>
  <c r="H59" s="1"/>
  <c r="F60"/>
  <c r="F59" s="1"/>
  <c r="F152" l="1"/>
  <c r="F151" s="1"/>
  <c r="H213"/>
  <c r="G213"/>
  <c r="H152"/>
  <c r="H151" s="1"/>
  <c r="F213"/>
  <c r="G163"/>
  <c r="G162" s="1"/>
  <c r="H163"/>
  <c r="H162" s="1"/>
  <c r="F162"/>
  <c r="G41"/>
  <c r="G40" s="1"/>
  <c r="H41"/>
  <c r="H40" s="1"/>
  <c r="F41"/>
  <c r="F40" s="1"/>
  <c r="G206"/>
  <c r="H206"/>
  <c r="F206"/>
  <c r="F235" l="1"/>
  <c r="G115"/>
  <c r="H115"/>
  <c r="F115"/>
  <c r="G139" l="1"/>
  <c r="H139"/>
  <c r="F139"/>
  <c r="G265"/>
  <c r="G264" s="1"/>
  <c r="H265"/>
  <c r="H264" s="1"/>
  <c r="F265"/>
  <c r="F264" s="1"/>
  <c r="F263" s="1"/>
  <c r="G245"/>
  <c r="H245"/>
  <c r="F245"/>
  <c r="F234" s="1"/>
  <c r="G141" l="1"/>
  <c r="H141"/>
  <c r="F141"/>
  <c r="G124" l="1"/>
  <c r="H124"/>
  <c r="F124"/>
  <c r="F132" l="1"/>
  <c r="F131" s="1"/>
  <c r="F130" s="1"/>
  <c r="G298" l="1"/>
  <c r="H298"/>
  <c r="F298"/>
  <c r="G111" l="1"/>
  <c r="H111"/>
  <c r="F111"/>
  <c r="F261"/>
  <c r="G261"/>
  <c r="H261"/>
  <c r="G277"/>
  <c r="H277"/>
  <c r="F277"/>
  <c r="G191"/>
  <c r="H191"/>
  <c r="F191"/>
  <c r="F184" s="1"/>
  <c r="F183" s="1"/>
  <c r="G34"/>
  <c r="G33" s="1"/>
  <c r="H34"/>
  <c r="H33" s="1"/>
  <c r="G99"/>
  <c r="H99"/>
  <c r="G235"/>
  <c r="H235"/>
  <c r="G251"/>
  <c r="H251"/>
  <c r="F251"/>
  <c r="F267"/>
  <c r="H263"/>
  <c r="G269"/>
  <c r="H269"/>
  <c r="F269"/>
  <c r="G209"/>
  <c r="H209"/>
  <c r="F209"/>
  <c r="F63"/>
  <c r="G46"/>
  <c r="H46"/>
  <c r="F46"/>
  <c r="F250" l="1"/>
  <c r="F249"/>
  <c r="G250"/>
  <c r="G249"/>
  <c r="H250"/>
  <c r="H249"/>
  <c r="G184"/>
  <c r="G183" s="1"/>
  <c r="H183"/>
  <c r="H184"/>
  <c r="F62"/>
  <c r="G123" l="1"/>
  <c r="H123"/>
  <c r="F123"/>
  <c r="H110"/>
  <c r="H109" s="1"/>
  <c r="G110"/>
  <c r="G109" s="1"/>
  <c r="F110"/>
  <c r="F109" s="1"/>
  <c r="G263" l="1"/>
  <c r="G137"/>
  <c r="G134" s="1"/>
  <c r="G126" s="1"/>
  <c r="G103"/>
  <c r="H103"/>
  <c r="F103"/>
  <c r="G292" l="1"/>
  <c r="G289" s="1"/>
  <c r="G288" s="1"/>
  <c r="H292"/>
  <c r="H289" s="1"/>
  <c r="H288" s="1"/>
  <c r="F292"/>
  <c r="F99" l="1"/>
  <c r="G267"/>
  <c r="H267"/>
  <c r="G45" l="1"/>
  <c r="G44" s="1"/>
  <c r="G43" s="1"/>
  <c r="H45"/>
  <c r="H44" s="1"/>
  <c r="H43" s="1"/>
  <c r="F45"/>
  <c r="F44" s="1"/>
  <c r="F43" s="1"/>
  <c r="F22" l="1"/>
  <c r="F137" l="1"/>
  <c r="F134" s="1"/>
  <c r="F126" s="1"/>
  <c r="H137" l="1"/>
  <c r="H134" s="1"/>
  <c r="H126" s="1"/>
  <c r="G122"/>
  <c r="H122"/>
  <c r="F122"/>
  <c r="F114"/>
  <c r="G98"/>
  <c r="H98"/>
  <c r="F98"/>
  <c r="F113" l="1"/>
  <c r="F108" s="1"/>
  <c r="H114"/>
  <c r="G114"/>
  <c r="H113" l="1"/>
  <c r="H108" s="1"/>
  <c r="G113"/>
  <c r="G108" s="1"/>
  <c r="G145"/>
  <c r="G144" s="1"/>
  <c r="G143" s="1"/>
  <c r="G121" s="1"/>
  <c r="H145"/>
  <c r="H144" s="1"/>
  <c r="H143" s="1"/>
  <c r="H121" s="1"/>
  <c r="F145"/>
  <c r="F144" s="1"/>
  <c r="G82"/>
  <c r="H82"/>
  <c r="F82"/>
  <c r="F121" l="1"/>
  <c r="F143"/>
  <c r="F50"/>
  <c r="F49" s="1"/>
  <c r="G285" l="1"/>
  <c r="H285"/>
  <c r="F285"/>
  <c r="G203"/>
  <c r="G202" s="1"/>
  <c r="G199" s="1"/>
  <c r="G150" s="1"/>
  <c r="H203"/>
  <c r="H202" s="1"/>
  <c r="H199" s="1"/>
  <c r="H150" s="1"/>
  <c r="F203"/>
  <c r="F202" s="1"/>
  <c r="F199" s="1"/>
  <c r="H102" l="1"/>
  <c r="H97" s="1"/>
  <c r="H96" s="1"/>
  <c r="F289"/>
  <c r="F288" s="1"/>
  <c r="G22"/>
  <c r="H22"/>
  <c r="H259"/>
  <c r="H258" s="1"/>
  <c r="G259"/>
  <c r="G258" s="1"/>
  <c r="H297"/>
  <c r="H296" s="1"/>
  <c r="H283" s="1"/>
  <c r="G297"/>
  <c r="G296" s="1"/>
  <c r="G283" s="1"/>
  <c r="H306"/>
  <c r="H305" s="1"/>
  <c r="H304" s="1"/>
  <c r="H303" s="1"/>
  <c r="G306"/>
  <c r="G305" s="1"/>
  <c r="G304" s="1"/>
  <c r="G303" s="1"/>
  <c r="H73"/>
  <c r="G73"/>
  <c r="H90"/>
  <c r="G90"/>
  <c r="G102"/>
  <c r="G97" s="1"/>
  <c r="G96" s="1"/>
  <c r="H241"/>
  <c r="H240" s="1"/>
  <c r="H231" s="1"/>
  <c r="H234"/>
  <c r="H233" s="1"/>
  <c r="G241"/>
  <c r="G240" s="1"/>
  <c r="G231" s="1"/>
  <c r="G234"/>
  <c r="G233" s="1"/>
  <c r="H62"/>
  <c r="H55"/>
  <c r="H54" s="1"/>
  <c r="H50"/>
  <c r="H49" s="1"/>
  <c r="H31"/>
  <c r="H30" s="1"/>
  <c r="G62"/>
  <c r="G55"/>
  <c r="G54" s="1"/>
  <c r="G50"/>
  <c r="G49" s="1"/>
  <c r="G31"/>
  <c r="G30" s="1"/>
  <c r="H25"/>
  <c r="G25"/>
  <c r="F306"/>
  <c r="F305" s="1"/>
  <c r="F304" s="1"/>
  <c r="F297"/>
  <c r="F296" s="1"/>
  <c r="F241"/>
  <c r="F240" s="1"/>
  <c r="F231" s="1"/>
  <c r="F233"/>
  <c r="F283" l="1"/>
  <c r="G48"/>
  <c r="G21"/>
  <c r="H48"/>
  <c r="H21"/>
  <c r="H29"/>
  <c r="G29"/>
  <c r="G230" l="1"/>
  <c r="H230"/>
  <c r="F102"/>
  <c r="F97" s="1"/>
  <c r="F90"/>
  <c r="F73"/>
  <c r="F55"/>
  <c r="F54" s="1"/>
  <c r="F48" s="1"/>
  <c r="F34"/>
  <c r="F33" s="1"/>
  <c r="F31"/>
  <c r="F30" s="1"/>
  <c r="H71"/>
  <c r="H70" s="1"/>
  <c r="G71"/>
  <c r="G70" s="1"/>
  <c r="F29" l="1"/>
  <c r="F96"/>
  <c r="H274"/>
  <c r="H273" s="1"/>
  <c r="G274"/>
  <c r="G273" s="1"/>
  <c r="F274"/>
  <c r="F273" s="1"/>
  <c r="H271"/>
  <c r="G271"/>
  <c r="G84"/>
  <c r="G66" s="1"/>
  <c r="G20" s="1"/>
  <c r="H84"/>
  <c r="H66" s="1"/>
  <c r="H20" s="1"/>
  <c r="F84"/>
  <c r="H257" l="1"/>
  <c r="G257"/>
  <c r="H310" l="1"/>
  <c r="F71"/>
  <c r="F70" s="1"/>
  <c r="F66" s="1"/>
  <c r="G310" l="1"/>
  <c r="F271"/>
  <c r="F25" l="1"/>
  <c r="F21" l="1"/>
  <c r="F20" s="1"/>
  <c r="F150"/>
  <c r="F259" l="1"/>
  <c r="F258" s="1"/>
  <c r="F257" s="1"/>
  <c r="F230"/>
  <c r="F303"/>
</calcChain>
</file>

<file path=xl/sharedStrings.xml><?xml version="1.0" encoding="utf-8"?>
<sst xmlns="http://schemas.openxmlformats.org/spreadsheetml/2006/main" count="1304" uniqueCount="293">
  <si>
    <t>2</t>
  </si>
  <si>
    <t>3</t>
  </si>
  <si>
    <t>4</t>
  </si>
  <si>
    <t>6</t>
  </si>
  <si>
    <t>10</t>
  </si>
  <si>
    <t>11</t>
  </si>
  <si>
    <t>12</t>
  </si>
  <si>
    <t>13</t>
  </si>
  <si>
    <t>5</t>
  </si>
  <si>
    <t>1</t>
  </si>
  <si>
    <t>КЦСР</t>
  </si>
  <si>
    <t/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</si>
  <si>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</si>
  <si>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</si>
  <si>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</si>
  <si>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</si>
  <si>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</si>
  <si>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</si>
  <si>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</si>
  <si>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</si>
  <si>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</si>
  <si>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</si>
  <si>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</si>
  <si>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</si>
  <si>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</si>
  <si>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</si>
  <si>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Дошкольное образование</t>
  </si>
  <si>
    <t>02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</si>
  <si>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</si>
  <si>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</si>
  <si>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</si>
  <si>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</t>
  </si>
  <si>
    <t>Культура</t>
  </si>
  <si>
    <t>Пенсионное обеспечение</t>
  </si>
  <si>
    <t>Охрана семьи и детства</t>
  </si>
  <si>
    <t>Другие вопросы в области социальной политики</t>
  </si>
  <si>
    <t>Другие вопросы в области физической культуры и спорта</t>
  </si>
  <si>
    <t>Периодическая печать и издательства</t>
  </si>
  <si>
    <t>ВСЕГО:</t>
  </si>
  <si>
    <t xml:space="preserve">                                                                                        городского округа Баксан</t>
  </si>
  <si>
    <t xml:space="preserve">                                                                           к  решению Совета местного самоуправления</t>
  </si>
  <si>
    <t>Библиотеки</t>
  </si>
  <si>
    <t>Рз</t>
  </si>
  <si>
    <t>ПР</t>
  </si>
  <si>
    <t>ВР</t>
  </si>
  <si>
    <t>Наименование</t>
  </si>
  <si>
    <t>Другие расходы в области культуры</t>
  </si>
  <si>
    <t>Массовый спорт</t>
  </si>
  <si>
    <t>Расходы на обеспечение функций государственных органов, в том числе территориальных органов</t>
  </si>
  <si>
    <t>9620090019</t>
  </si>
  <si>
    <t>9690090019</t>
  </si>
  <si>
    <t>7810090019</t>
  </si>
  <si>
    <t>7820090019</t>
  </si>
  <si>
    <t>3920490019</t>
  </si>
  <si>
    <t>9390090019</t>
  </si>
  <si>
    <t>3920520540</t>
  </si>
  <si>
    <t>Резервный фонд местной администрации</t>
  </si>
  <si>
    <t>15Г0099998</t>
  </si>
  <si>
    <t>Реализация мероприятий программы</t>
  </si>
  <si>
    <t>3810690019</t>
  </si>
  <si>
    <t>7710092794</t>
  </si>
  <si>
    <t>Взнос в Ассоциацию "Совет муниципальных образований КБР"</t>
  </si>
  <si>
    <t>9990059300</t>
  </si>
  <si>
    <t>1010390019</t>
  </si>
  <si>
    <t>Содержание автомобильных дорог общего пользования местного значения</t>
  </si>
  <si>
    <t>9990090019</t>
  </si>
  <si>
    <t>Жилищное хозяйство</t>
  </si>
  <si>
    <t>0530190019</t>
  </si>
  <si>
    <t>1110290059</t>
  </si>
  <si>
    <t>Расходы на обеспечение деятельности (оказание услуг) муниципальных учреждений</t>
  </si>
  <si>
    <t>1120190059</t>
  </si>
  <si>
    <t>1140190019</t>
  </si>
  <si>
    <t>Выплата доплат к пенсиям лицам, замещавшим должность муниципальной службы</t>
  </si>
  <si>
    <t>71000Н0600</t>
  </si>
  <si>
    <t>9990070090</t>
  </si>
  <si>
    <t>99900F2600</t>
  </si>
  <si>
    <t>9990070100</t>
  </si>
  <si>
    <t>Содержание отделов опеки и попечительства</t>
  </si>
  <si>
    <t>Прочая закупка товаров, работ и услуг для обеспечения государственных (муниципальных) нужд</t>
  </si>
  <si>
    <t>9990070110</t>
  </si>
  <si>
    <t>Содержание комиссий по делам несовершеннолетних и защите их прав</t>
  </si>
  <si>
    <t>1310196246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</si>
  <si>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</si>
  <si>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1340290019</t>
  </si>
  <si>
    <t>2320290059</t>
  </si>
  <si>
    <t>0220275190</t>
  </si>
  <si>
    <t>0220290059</t>
  </si>
  <si>
    <t>0240190059</t>
  </si>
  <si>
    <t>Закупка товаров, работ, услуг в целях капитального ремонта государственного (муниципального) имущества</t>
  </si>
  <si>
    <t>Взносы региональному оператору за капитальный ремонт общего имущества в многоквартирных домах</t>
  </si>
  <si>
    <t>Основное мероприятие "Содействие проведению капитального ремонта многоквартирных домов"</t>
  </si>
  <si>
    <t>Основное мероприятие "Реализация дополнительного образования детей и реализация мероприятий по их развитию"</t>
  </si>
  <si>
    <t>0220200000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</si>
  <si>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</si>
  <si>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</si>
  <si>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</si>
  <si>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</si>
  <si>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 "Развитие инфраструктуры и сиситемы управления в сфере культуры и туризма"</t>
  </si>
  <si>
    <t>1310100000</t>
  </si>
  <si>
    <t>Основное мероприятие "Физическое воспитание и обеспечение организации и проведение физкультурных мероприятий и массовых спортивных мероприятий"</t>
  </si>
  <si>
    <t>1340200000</t>
  </si>
  <si>
    <t>Основное мероприятие "Реализация  государственной политики в сфере физической культуры и спорта"</t>
  </si>
  <si>
    <t>2320200000</t>
  </si>
  <si>
    <t>Основное мероприятие"Поддержка печатных средств массовой информации"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</si>
  <si>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</si>
  <si>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</si>
  <si>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</si>
  <si>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</si>
  <si>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7810000000</t>
  </si>
  <si>
    <t>7820000000</t>
  </si>
  <si>
    <t>Аппарат местной администрации</t>
  </si>
  <si>
    <t>3920000000</t>
  </si>
  <si>
    <t>9390000000</t>
  </si>
  <si>
    <t>Основное мероприятие "Управление резервными средствами муниципального образования"</t>
  </si>
  <si>
    <t>15Г0000000</t>
  </si>
  <si>
    <t>0530100000</t>
  </si>
  <si>
    <t xml:space="preserve"> Основное мероприятие "Обеспечение функций аппарата реализующего программу"</t>
  </si>
  <si>
    <t>1010300000</t>
  </si>
  <si>
    <t>Основное  мероприятие "Обеспечение повседненвных функций МЧС"</t>
  </si>
  <si>
    <t>2420192058</t>
  </si>
  <si>
    <t>0599980030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</si>
  <si>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</si>
  <si>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>3920400000</t>
  </si>
  <si>
    <t xml:space="preserve">Благоустройство </t>
  </si>
  <si>
    <t>Основное мероприятие " Капитальный ремонт  и содержание автомобильных дорог общего пользования местного значения "</t>
  </si>
  <si>
    <t>расходов местного бюджета</t>
  </si>
  <si>
    <t>0240180070</t>
  </si>
  <si>
    <t>1120451470</t>
  </si>
  <si>
    <t>Мероприятия в сфере культуры и кинематографии</t>
  </si>
  <si>
    <t>1120596486</t>
  </si>
  <si>
    <t xml:space="preserve"> Основное мероприятие градостроительная деятельность </t>
  </si>
  <si>
    <t>9990071210</t>
  </si>
  <si>
    <t>Профессиональная подготовка , переподготовка и повышение квалификации</t>
  </si>
  <si>
    <t>1310300000</t>
  </si>
  <si>
    <t>1310390059</t>
  </si>
  <si>
    <t>Совершенствование спортивной инфраструктуры и материально-технической базы для занятий физической культурой и  массовым спортом.</t>
  </si>
  <si>
    <t>сумма</t>
  </si>
  <si>
    <t xml:space="preserve">сумма </t>
  </si>
  <si>
    <t>тыс. руб.</t>
  </si>
  <si>
    <t>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</si>
  <si>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</si>
  <si>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</si>
  <si>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800</t>
  </si>
  <si>
    <t>Иные бюджетные ассигнования</t>
  </si>
  <si>
    <t>Предоставление субсидий бюджетным, автономным учреждениям и иным некоммерческим организациям</t>
  </si>
  <si>
    <t>600</t>
  </si>
  <si>
    <t>Закупка товаров, работ и услуг для обеспечения государственных (муниципальных) нужд</t>
  </si>
  <si>
    <t>300</t>
  </si>
  <si>
    <t>Социальное обеспечение и иные выплаты населению</t>
  </si>
  <si>
    <t>Условно утвержденные расходы</t>
  </si>
  <si>
    <t>00</t>
  </si>
  <si>
    <t>0000000000</t>
  </si>
  <si>
    <t>000</t>
  </si>
  <si>
    <t>по разделам , подразделам, целевым статьям, группам видов расходов классификации</t>
  </si>
  <si>
    <t>Благоустройство территории муниципального образования</t>
  </si>
  <si>
    <t>Финансовое обеспечение иных расходов органами местного самоуправления и муниципальными казенными учреждениями</t>
  </si>
  <si>
    <t>0599999999</t>
  </si>
  <si>
    <t>Мероприятия по профилактике незаконного потребления наркотических средств и психотропных веществ наркомании</t>
  </si>
  <si>
    <t>Социальное обеспечение  и иные выплаты населению</t>
  </si>
  <si>
    <t>Совершенствование системы государственного управления</t>
  </si>
  <si>
    <t>1540000000</t>
  </si>
  <si>
    <t>1540199998</t>
  </si>
  <si>
    <t>Реализация мероприятий программы по противодействию коррупции</t>
  </si>
  <si>
    <t>Реализация мероприятий программы по профилактике правонарушений</t>
  </si>
  <si>
    <t>0590000000</t>
  </si>
  <si>
    <t>Государственная судебная власть</t>
  </si>
  <si>
    <t>9000000000</t>
  </si>
  <si>
    <t>9090051200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</si>
  <si>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</si>
  <si>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Судебная система</t>
  </si>
  <si>
    <t xml:space="preserve">Реализация функций 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</si>
  <si>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</si>
  <si>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</t>
  </si>
  <si>
    <t>500</t>
  </si>
  <si>
    <t>0220275180</t>
  </si>
  <si>
    <t>0240896057</t>
  </si>
  <si>
    <t>1011290019</t>
  </si>
  <si>
    <t>1011200000</t>
  </si>
  <si>
    <t>Основное мероприятие "Развитие системы обеспечения  вызова экстренных оперативныхслужб по единому номеру "112"</t>
  </si>
  <si>
    <t>0240700000</t>
  </si>
  <si>
    <t>0240199997</t>
  </si>
  <si>
    <t>Основное мероприятие "Развитие современных мезанизмов и технологий дошкольного и общего образования"</t>
  </si>
  <si>
    <t>Оплата труда, с учетом начислений, Главы местной администрации и его заместителей</t>
  </si>
  <si>
    <t>05113L4970</t>
  </si>
  <si>
    <t>0510000000</t>
  </si>
  <si>
    <t>Cоздание условий для обеспечения доступным и комфортным жильем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</si>
  <si>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</si>
  <si>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</si>
  <si>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</si>
  <si>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0240772020</t>
  </si>
  <si>
    <t>0250790019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</si>
  <si>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</si>
  <si>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Глава местной администрации и его заместители, Аппарат местной администрации</t>
  </si>
  <si>
    <t xml:space="preserve"> "Обеспечение жильем молодых семей" </t>
  </si>
  <si>
    <t>Выплат единовременного пособия при всех формах устройства детей, лишенных родительского попечения, в семью</t>
  </si>
  <si>
    <t>9990070190</t>
  </si>
  <si>
    <t>Выплата ежемесячного вознаграждения приемным родителям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</si>
  <si>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</si>
  <si>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</si>
  <si>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</si>
  <si>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</si>
  <si>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</si>
  <si>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>Реализация функции органов местного самоуправления</t>
  </si>
  <si>
    <t>0250700000</t>
  </si>
  <si>
    <t>Основное мероприятие "Поддержка молодежных инициатив и    патриотическое воспитание"</t>
  </si>
  <si>
    <t>Основное мероприятие "Развитие сферы отдыха и оздоровления детей"</t>
  </si>
  <si>
    <t>Сельское хозяйство и рыболоводство</t>
  </si>
  <si>
    <t>Иные нерпограммные мероприятия</t>
  </si>
  <si>
    <t>9990000000</t>
  </si>
  <si>
    <t>9990071220</t>
  </si>
  <si>
    <t>0520180050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</si>
  <si>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</si>
  <si>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4620196057</t>
  </si>
  <si>
    <t>4620100000</t>
  </si>
  <si>
    <t>Основное мероприятие "Укрепление общероссийской гражданской идентичности"</t>
  </si>
  <si>
    <t>Мероприятия по патриотическому воспитанию граждан</t>
  </si>
  <si>
    <t>2420100000</t>
  </si>
  <si>
    <t>Государственный заказа на профессиональную переподготовку и повышение квалификации государственных служащих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</si>
  <si>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</si>
  <si>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</si>
  <si>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</si>
  <si>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</si>
  <si>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Средства массовой информации</t>
  </si>
  <si>
    <t>Физическая культура и спорт</t>
  </si>
  <si>
    <t>Социальная политика</t>
  </si>
  <si>
    <t>782009240</t>
  </si>
  <si>
    <t>Национальная экономика</t>
  </si>
  <si>
    <t>Жилищно-коммунальное хозяйство</t>
  </si>
  <si>
    <t>Защита населения и територрий от чрезвычайных ситуаций,природного и техногенного характера,пожарная безопасность</t>
  </si>
  <si>
    <t>Национальная безопасность и правоохранительная деятельность</t>
  </si>
  <si>
    <t>0240100000</t>
  </si>
  <si>
    <t>0240160709</t>
  </si>
  <si>
    <t>Субсидии на персонифицированное финансирование дополнительного образования</t>
  </si>
  <si>
    <t>Образование</t>
  </si>
  <si>
    <t>Общегосударственные расходы</t>
  </si>
  <si>
    <t xml:space="preserve">                                                                                                                                  Приложение№ 3</t>
  </si>
  <si>
    <t>Распределение бюджетных ассигнований на 2023 год и плановый период 2024 и 2025 годов</t>
  </si>
  <si>
    <t>2023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</si>
  <si>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</si>
  <si>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</si>
  <si>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>Реализация  муниципальной  программы "Формирование городской среды на территории городского округа Баксан на 2018-2022 годы "</t>
  </si>
  <si>
    <t>0520000000</t>
  </si>
  <si>
    <t>052F200000</t>
  </si>
  <si>
    <t>052F255550</t>
  </si>
  <si>
    <t>Реализация мероприятий по модернизации школьных сиситем образования</t>
  </si>
  <si>
    <t>02202L7500</t>
  </si>
  <si>
    <t>0220270130</t>
  </si>
  <si>
    <t>Реализация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№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</si>
  <si>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0240170130</t>
  </si>
  <si>
    <t>Профилактика правонарушений</t>
  </si>
  <si>
    <t>Мерпориятий в сфере культуры, реализация муниципальной программы "Сохранение и развитие культуры в городском округе Баксан"</t>
  </si>
  <si>
    <t>9990040020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</si>
  <si>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</si>
  <si>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</si>
  <si>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11800L2990</t>
  </si>
  <si>
    <t>Обеспечение восстановления воинских захоронений в рамках федеральной целевой программы "Увековечение памяти погибших при защите Отечества на 2019 - 2024 годы" на территории муниципального образования</t>
  </si>
  <si>
    <t>Расходы на поддержку отрасли культуры</t>
  </si>
  <si>
    <t>11102L5190</t>
  </si>
  <si>
    <t>11203L4670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</si>
  <si>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</si>
  <si>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Озеленение территорий, не относящихся к полосам отвода (придорожным полосам) автомобильных дорог</t>
  </si>
  <si>
    <t>Финансовое обеспечение иных органов местного самоуправления и муниципальных казенных учреждений</t>
  </si>
  <si>
    <t>Резервные средства</t>
  </si>
  <si>
    <t>9990099999</t>
  </si>
  <si>
    <t>870</t>
  </si>
  <si>
    <t>Реализация программы в сфере дорожного хозяйства</t>
  </si>
  <si>
    <t>Расходы на содержание улично-дорожной сети</t>
  </si>
  <si>
    <t>24204S3020</t>
  </si>
  <si>
    <t>24204S3050</t>
  </si>
  <si>
    <t>0240177210</t>
  </si>
  <si>
    <t>Субвенции бюджетам муниципальных образований на оплату труда педагогических работников образовательных организаций</t>
  </si>
  <si>
    <t>Развитие дополнительного образования детей и реализация мероприятий молодежной политики</t>
  </si>
  <si>
    <t>Спорт высших достижений</t>
  </si>
  <si>
    <t>9990095490</t>
  </si>
  <si>
    <t>Дотации (гранты) местным бюджетам за достижение показателей деятельности органов исполнительной власти субъектов Российской Федерации</t>
  </si>
  <si>
    <t>Финансовое обеспечение выполнения функций органов местного самоуправления, оказания услуг и выполнения работ</t>
  </si>
  <si>
    <t xml:space="preserve">                                                             "О местном бюджете городского округа Баксан  на 2023 год </t>
  </si>
  <si>
    <t xml:space="preserve">                                                                             на плановый период 2024 и 2025 годов"</t>
  </si>
  <si>
    <t>Единовременное поощрение в связи с выходом на государственную пенсию муниципальным служащим и лицам, замещавшим муниципальные должности</t>
  </si>
  <si>
    <t>7820090119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</si>
  <si>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учебных пособий, средств обучения, игр, игрушек)</t>
  </si>
  <si>
    <t>Региональный проект "Патриотическое воспитание граждан Российской Федерации"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</si>
  <si>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</si>
  <si>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Иные межюбюджетные трансферты на финансовое обеспечение мероприятий связанных с организацией отдаха детей в чреждениях с дневным пребыванием детей в каникулярное время</t>
  </si>
  <si>
    <t>Основное мероприятие "Реализация функций ответственного исполнителя государственной программы"</t>
  </si>
  <si>
    <t>Иные  бюджетные ассигнования</t>
  </si>
  <si>
    <t>022ЕВ00000</t>
  </si>
  <si>
    <t>022ЕВ51790</t>
  </si>
  <si>
    <t>999000000</t>
  </si>
  <si>
    <t>1120000000</t>
  </si>
  <si>
    <t>Привлечение обучающихся к труду</t>
  </si>
  <si>
    <t>0220271270</t>
  </si>
  <si>
    <t>0250790119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</si>
</sst>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_р_."/>
    <numFmt numFmtId="166" formatCode="#,##0.0"/>
    <numFmt numFmtId="167" formatCode="0.0"/>
  </numFmts>
  <fonts count="12">
    <font>
      <sz val="10"/>
      <name val="Arial"/>
    </font>
    <font>
      <sz val="16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0" borderId="0" xfId="0" applyFont="1"/>
    <xf numFmtId="49" fontId="0" fillId="0" borderId="0" xfId="0" applyNumberFormat="1"/>
    <xf numFmtId="49" fontId="4" fillId="0" borderId="0" xfId="0" applyNumberFormat="1" applyFont="1"/>
    <xf numFmtId="0" fontId="0" fillId="0" borderId="0" xfId="0" applyFill="1"/>
    <xf numFmtId="0" fontId="9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4" fontId="7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0" fontId="6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/>
    <xf numFmtId="49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9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left"/>
    </xf>
    <xf numFmtId="4" fontId="10" fillId="0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justify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justify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49" fontId="8" fillId="0" borderId="4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16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8" fillId="0" borderId="4" xfId="0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top" wrapText="1"/>
    </xf>
    <xf numFmtId="165" fontId="10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vertical="top" wrapText="1"/>
    </xf>
    <xf numFmtId="4" fontId="10" fillId="0" borderId="1" xfId="0" applyNumberFormat="1" applyFont="1" applyFill="1" applyBorder="1" applyAlignment="1">
      <alignment horizontal="center" vertical="top" wrapText="1"/>
    </xf>
    <xf numFmtId="164" fontId="8" fillId="0" borderId="6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49" fontId="8" fillId="0" borderId="6" xfId="0" applyNumberFormat="1" applyFont="1" applyFill="1" applyBorder="1" applyAlignment="1" applyProtection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left" wrapText="1"/>
    </xf>
    <xf numFmtId="49" fontId="10" fillId="0" borderId="1" xfId="0" applyNumberFormat="1" applyFont="1" applyFill="1" applyBorder="1" applyAlignment="1">
      <alignment vertical="center"/>
    </xf>
    <xf numFmtId="166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4" fontId="2" fillId="0" borderId="0" xfId="0" applyNumberFormat="1" applyFont="1" applyFill="1" applyAlignment="1">
      <alignment horizontal="center" vertical="center"/>
    </xf>
    <xf numFmtId="49" fontId="8" fillId="0" borderId="1" xfId="0" applyNumberFormat="1" applyFont="1" applyBorder="1" applyAlignment="1" applyProtection="1">
      <alignment horizontal="left" vertical="top" wrapText="1"/>
    </xf>
    <xf numFmtId="2" fontId="8" fillId="0" borderId="1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 applyProtection="1">
      <alignment horizontal="left" vertical="top" wrapText="1"/>
    </xf>
    <xf numFmtId="4" fontId="8" fillId="2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left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 applyProtection="1">
      <alignment horizontal="left" vertical="top" wrapText="1"/>
    </xf>
    <xf numFmtId="0" fontId="1" fillId="0" borderId="0" xfId="0" applyFont="1" applyFill="1" applyBorder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6" fillId="0" borderId="0" xfId="0" applyFont="1" applyFill="1" applyAlignment="1">
      <alignment wrapText="1"/>
    </xf>
    <xf numFmtId="0" fontId="1" fillId="0" borderId="0" xfId="0" applyNumberFormat="1" applyFont="1" applyFill="1" applyAlignment="1">
      <alignment horizontal="right" wrapText="1"/>
    </xf>
    <xf numFmtId="0" fontId="1" fillId="0" borderId="0" xfId="0" applyFont="1" applyFill="1" applyAlignment="1">
      <alignment horizontal="right" vertical="center" wrapText="1"/>
    </xf>
    <xf numFmtId="0" fontId="6" fillId="0" borderId="0" xfId="0" applyFont="1" applyFill="1" applyAlignment="1"/>
    <xf numFmtId="0" fontId="8" fillId="0" borderId="0" xfId="0" applyFont="1" applyFill="1" applyAlignment="1">
      <alignment horizontal="left" wrapText="1"/>
    </xf>
    <xf numFmtId="0" fontId="9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0"/>
  <sheetViews>
    <sheetView tabSelected="1" topLeftCell="A300" zoomScale="80" zoomScaleNormal="80" workbookViewId="0">
      <selection activeCell="F313" sqref="F312:F313"/>
    </sheetView>
  </sheetViews>
  <sheetFormatPr defaultColWidth="8.85546875" defaultRowHeight="20.25"/>
  <cols>
    <col min="1" max="1" width="70.5703125" style="69" customWidth="1"/>
    <col min="2" max="2" width="9.140625" style="6" customWidth="1"/>
    <col min="3" max="3" width="8.5703125" style="6" customWidth="1"/>
    <col min="4" max="4" width="19" style="7" customWidth="1"/>
    <col min="5" max="5" width="8.42578125" style="7" customWidth="1"/>
    <col min="6" max="6" width="23.85546875" style="70" customWidth="1"/>
    <col min="7" max="7" width="23.7109375" style="9" customWidth="1"/>
    <col min="8" max="8" width="24.7109375" style="4" customWidth="1"/>
  </cols>
  <sheetData>
    <row r="1" spans="1:8" ht="23.25">
      <c r="A1" s="5"/>
      <c r="F1" s="8"/>
    </row>
    <row r="2" spans="1:8" ht="15.75" customHeight="1">
      <c r="A2" s="82" t="s">
        <v>235</v>
      </c>
      <c r="B2" s="83"/>
      <c r="C2" s="83"/>
      <c r="D2" s="83"/>
      <c r="E2" s="83"/>
      <c r="F2" s="83"/>
      <c r="G2" s="84"/>
      <c r="H2" s="84"/>
    </row>
    <row r="3" spans="1:8" ht="15.75" customHeight="1">
      <c r="A3" s="85" t="s">
        <v>40</v>
      </c>
      <c r="B3" s="83"/>
      <c r="C3" s="83"/>
      <c r="D3" s="83"/>
      <c r="E3" s="83"/>
      <c r="F3" s="83"/>
      <c r="G3" s="84"/>
      <c r="H3" s="84"/>
    </row>
    <row r="4" spans="1:8" ht="21.75" customHeight="1">
      <c r="A4" s="86" t="s">
        <v>39</v>
      </c>
      <c r="B4" s="83"/>
      <c r="C4" s="83"/>
      <c r="D4" s="83"/>
      <c r="E4" s="83"/>
      <c r="F4" s="83"/>
      <c r="G4" s="87"/>
      <c r="H4" s="87"/>
    </row>
    <row r="5" spans="1:8" ht="21.75" customHeight="1">
      <c r="A5" s="92" t="s">
        <v>276</v>
      </c>
      <c r="B5" s="92"/>
      <c r="C5" s="92"/>
      <c r="D5" s="92"/>
      <c r="E5" s="92"/>
      <c r="F5" s="92"/>
      <c r="G5" s="87"/>
      <c r="H5" s="87"/>
    </row>
    <row r="6" spans="1:8" ht="21.75" customHeight="1">
      <c r="A6" s="86" t="s">
        <v>277</v>
      </c>
      <c r="B6" s="86"/>
      <c r="C6" s="86"/>
      <c r="D6" s="86"/>
      <c r="E6" s="86"/>
      <c r="F6" s="86"/>
      <c r="G6" s="87"/>
      <c r="H6" s="87"/>
    </row>
    <row r="7" spans="1:8" ht="21.75" customHeight="1">
      <c r="A7" s="86"/>
      <c r="B7" s="86"/>
      <c r="C7" s="86"/>
      <c r="D7" s="86"/>
      <c r="E7" s="86"/>
      <c r="F7" s="86"/>
      <c r="G7" s="10"/>
      <c r="H7" s="10"/>
    </row>
    <row r="8" spans="1:8">
      <c r="A8" s="93"/>
      <c r="B8" s="93"/>
      <c r="C8" s="93"/>
      <c r="D8" s="93"/>
      <c r="E8" s="93"/>
      <c r="F8" s="93"/>
      <c r="G8" s="10"/>
      <c r="H8" s="10"/>
    </row>
    <row r="9" spans="1:8">
      <c r="A9" s="90" t="s">
        <v>236</v>
      </c>
      <c r="B9" s="91"/>
      <c r="C9" s="91"/>
      <c r="D9" s="91"/>
      <c r="E9" s="91"/>
      <c r="F9" s="91"/>
      <c r="G9" s="10"/>
      <c r="H9" s="10"/>
    </row>
    <row r="10" spans="1:8" ht="23.25" customHeight="1">
      <c r="A10" s="90" t="s">
        <v>153</v>
      </c>
      <c r="B10" s="90"/>
      <c r="C10" s="91"/>
      <c r="D10" s="91"/>
      <c r="E10" s="91"/>
      <c r="F10" s="91"/>
      <c r="G10" s="10"/>
      <c r="H10" s="10"/>
    </row>
    <row r="11" spans="1:8" ht="18.75" customHeight="1">
      <c r="A11" s="90" t="s">
        <v>125</v>
      </c>
      <c r="B11" s="91"/>
      <c r="C11" s="91"/>
      <c r="D11" s="91"/>
      <c r="E11" s="91"/>
      <c r="F11" s="91"/>
      <c r="G11" s="10"/>
      <c r="H11" s="10"/>
    </row>
    <row r="12" spans="1:8" ht="20.25" customHeight="1">
      <c r="A12" s="88"/>
      <c r="B12" s="89"/>
      <c r="C12" s="89"/>
      <c r="D12" s="89"/>
      <c r="E12" s="89"/>
      <c r="F12" s="89"/>
      <c r="G12" s="11"/>
      <c r="H12" s="12" t="s">
        <v>138</v>
      </c>
    </row>
    <row r="13" spans="1:8" ht="23.25">
      <c r="A13" s="13" t="s">
        <v>45</v>
      </c>
      <c r="B13" s="13" t="s">
        <v>42</v>
      </c>
      <c r="C13" s="13" t="s">
        <v>43</v>
      </c>
      <c r="D13" s="13" t="s">
        <v>10</v>
      </c>
      <c r="E13" s="13" t="s">
        <v>44</v>
      </c>
      <c r="F13" s="14" t="s">
        <v>136</v>
      </c>
      <c r="G13" s="14" t="s">
        <v>136</v>
      </c>
      <c r="H13" s="14" t="s">
        <v>137</v>
      </c>
    </row>
    <row r="14" spans="1:8" ht="23.25">
      <c r="A14" s="13"/>
      <c r="B14" s="13"/>
      <c r="C14" s="13"/>
      <c r="D14" s="13"/>
      <c r="E14" s="13"/>
      <c r="F14" s="13" t="s">
        <v>237</v>
      </c>
      <c r="G14" s="15">
        <v>2024</v>
      </c>
      <c r="H14" s="15">
        <v>2025</v>
      </c>
    </row>
    <row r="15" spans="1:8" ht="23.25">
      <c r="A15" s="13" t="s">
        <v>9</v>
      </c>
      <c r="B15" s="16" t="s">
        <v>0</v>
      </c>
      <c r="C15" s="16" t="s">
        <v>1</v>
      </c>
      <c r="D15" s="16" t="s">
        <v>2</v>
      </c>
      <c r="E15" s="16" t="s">
        <v>8</v>
      </c>
      <c r="F15" s="17" t="s">
        <v>3</v>
      </c>
      <c r="G15" s="18"/>
      <c r="H15" s="18"/>
    </row>
    <row r="16" spans="1:8" ht="22.5">
      <c r="A16" s="19" t="s">
        <v>149</v>
      </c>
      <c r="B16" s="20" t="s">
        <v>150</v>
      </c>
      <c r="C16" s="20" t="s">
        <v>150</v>
      </c>
      <c r="D16" s="21"/>
      <c r="E16" s="21"/>
      <c r="F16" s="22"/>
      <c r="G16" s="23">
        <v>6299.3</v>
      </c>
      <c r="H16" s="24">
        <v>12653.6</v>
      </c>
    </row>
    <row r="17" spans="1:8" ht="23.25">
      <c r="A17" s="25" t="s">
        <v>149</v>
      </c>
      <c r="B17" s="16" t="s">
        <v>150</v>
      </c>
      <c r="C17" s="16" t="s">
        <v>150</v>
      </c>
      <c r="D17" s="26"/>
      <c r="E17" s="26"/>
      <c r="F17" s="17"/>
      <c r="G17" s="23">
        <v>6299.3</v>
      </c>
      <c r="H17" s="24">
        <v>12653.6</v>
      </c>
    </row>
    <row r="18" spans="1:8" ht="23.25">
      <c r="A18" s="25" t="s">
        <v>149</v>
      </c>
      <c r="B18" s="16" t="s">
        <v>150</v>
      </c>
      <c r="C18" s="16" t="s">
        <v>150</v>
      </c>
      <c r="D18" s="26" t="s">
        <v>151</v>
      </c>
      <c r="E18" s="26"/>
      <c r="F18" s="17"/>
      <c r="G18" s="23">
        <v>6299.3</v>
      </c>
      <c r="H18" s="24">
        <v>12653.6</v>
      </c>
    </row>
    <row r="19" spans="1:8" ht="23.25">
      <c r="A19" s="25" t="s">
        <v>149</v>
      </c>
      <c r="B19" s="16" t="s">
        <v>150</v>
      </c>
      <c r="C19" s="16" t="s">
        <v>150</v>
      </c>
      <c r="D19" s="26" t="s">
        <v>151</v>
      </c>
      <c r="E19" s="26" t="s">
        <v>152</v>
      </c>
      <c r="F19" s="17"/>
      <c r="G19" s="23">
        <v>6299.3</v>
      </c>
      <c r="H19" s="24">
        <v>12653.6</v>
      </c>
    </row>
    <row r="20" spans="1:8" ht="32.25" customHeight="1">
      <c r="A20" s="27" t="s">
        <v>234</v>
      </c>
      <c r="B20" s="28" t="s">
        <v>12</v>
      </c>
      <c r="C20" s="28"/>
      <c r="D20" s="29" t="s">
        <v>11</v>
      </c>
      <c r="E20" s="29" t="s">
        <v>11</v>
      </c>
      <c r="F20" s="30">
        <f>F21+F29+F43+F48+F62+F66</f>
        <v>64640.900000000009</v>
      </c>
      <c r="G20" s="30">
        <f>G21+G29+G43+G48+G62+G66</f>
        <v>48273.3</v>
      </c>
      <c r="H20" s="30">
        <f>H21+H29+H43+H48+H62+H66</f>
        <v>48374.8</v>
      </c>
    </row>
    <row r="21" spans="1:8" s="1" customFormat="1" ht="96.75" customHeight="1">
      <c r="A21" s="31" t="s">
        <v>14</v>
      </c>
      <c r="B21" s="13" t="s">
        <v>12</v>
      </c>
      <c r="C21" s="13" t="s">
        <v>13</v>
      </c>
      <c r="D21" s="32" t="s">
        <v>11</v>
      </c>
      <c r="E21" s="32" t="s">
        <v>11</v>
      </c>
      <c r="F21" s="14">
        <f>F22+F25</f>
        <v>2317</v>
      </c>
      <c r="G21" s="33">
        <f>G22+G25</f>
        <v>2156.6</v>
      </c>
      <c r="H21" s="14">
        <f>H22+H25</f>
        <v>2156.6</v>
      </c>
    </row>
    <row r="22" spans="1:8" s="1" customFormat="1" ht="50.25" customHeight="1">
      <c r="A22" s="31" t="s">
        <v>104</v>
      </c>
      <c r="B22" s="13" t="s">
        <v>12</v>
      </c>
      <c r="C22" s="13" t="s">
        <v>13</v>
      </c>
      <c r="D22" s="32" t="s">
        <v>105</v>
      </c>
      <c r="E22" s="32"/>
      <c r="F22" s="14">
        <f>F23</f>
        <v>1101.5999999999999</v>
      </c>
      <c r="G22" s="33">
        <f>G23</f>
        <v>1101.5999999999999</v>
      </c>
      <c r="H22" s="14">
        <f>H23</f>
        <v>1101.5999999999999</v>
      </c>
    </row>
    <row r="23" spans="1:8" ht="72" customHeight="1">
      <c r="A23" s="34" t="s">
        <v>48</v>
      </c>
      <c r="B23" s="13" t="s">
        <v>12</v>
      </c>
      <c r="C23" s="13" t="s">
        <v>13</v>
      </c>
      <c r="D23" s="13" t="s">
        <v>49</v>
      </c>
      <c r="E23" s="32" t="s">
        <v>11</v>
      </c>
      <c r="F23" s="14">
        <f>F24</f>
        <v>1101.5999999999999</v>
      </c>
      <c r="G23" s="14">
        <f t="shared" ref="G23:H23" si="0">G24</f>
        <v>1101.5999999999999</v>
      </c>
      <c r="H23" s="14">
        <f t="shared" si="0"/>
        <v>1101.5999999999999</v>
      </c>
    </row>
    <row r="24" spans="1:8" ht="146.25" customHeight="1">
      <c r="A24" s="35" t="s">
        <v>186</v>
      </c>
      <c r="B24" s="36" t="s">
        <v>12</v>
      </c>
      <c r="C24" s="13" t="s">
        <v>13</v>
      </c>
      <c r="D24" s="13" t="s">
        <v>49</v>
      </c>
      <c r="E24" s="32" t="s">
        <v>141</v>
      </c>
      <c r="F24" s="14">
        <v>1101.5999999999999</v>
      </c>
      <c r="G24" s="14">
        <v>1101.5999999999999</v>
      </c>
      <c r="H24" s="14">
        <v>1101.5999999999999</v>
      </c>
    </row>
    <row r="25" spans="1:8" ht="48.75" customHeight="1">
      <c r="A25" s="31" t="s">
        <v>106</v>
      </c>
      <c r="B25" s="13" t="s">
        <v>12</v>
      </c>
      <c r="C25" s="13" t="s">
        <v>13</v>
      </c>
      <c r="D25" s="13" t="s">
        <v>107</v>
      </c>
      <c r="E25" s="32"/>
      <c r="F25" s="14">
        <f t="shared" ref="F25:H25" si="1">F26</f>
        <v>1215.4000000000001</v>
      </c>
      <c r="G25" s="33">
        <f t="shared" si="1"/>
        <v>1055</v>
      </c>
      <c r="H25" s="14">
        <f t="shared" si="1"/>
        <v>1055</v>
      </c>
    </row>
    <row r="26" spans="1:8" ht="69.75" customHeight="1">
      <c r="A26" s="31" t="s">
        <v>48</v>
      </c>
      <c r="B26" s="13" t="s">
        <v>12</v>
      </c>
      <c r="C26" s="13" t="s">
        <v>13</v>
      </c>
      <c r="D26" s="13" t="s">
        <v>50</v>
      </c>
      <c r="E26" s="32"/>
      <c r="F26" s="14">
        <f>F27+F28</f>
        <v>1215.4000000000001</v>
      </c>
      <c r="G26" s="14">
        <f t="shared" ref="G26:H26" si="2">G27+G28</f>
        <v>1055</v>
      </c>
      <c r="H26" s="14">
        <f t="shared" si="2"/>
        <v>1055</v>
      </c>
    </row>
    <row r="27" spans="1:8" ht="119.25" customHeight="1">
      <c r="A27" s="38" t="s">
        <v>140</v>
      </c>
      <c r="B27" s="13" t="s">
        <v>12</v>
      </c>
      <c r="C27" s="13" t="s">
        <v>13</v>
      </c>
      <c r="D27" s="13" t="s">
        <v>50</v>
      </c>
      <c r="E27" s="32" t="s">
        <v>141</v>
      </c>
      <c r="F27" s="14">
        <v>1156</v>
      </c>
      <c r="G27" s="14">
        <v>944</v>
      </c>
      <c r="H27" s="14">
        <v>944</v>
      </c>
    </row>
    <row r="28" spans="1:8" ht="70.5" customHeight="1">
      <c r="A28" s="37" t="s">
        <v>146</v>
      </c>
      <c r="B28" s="13" t="s">
        <v>12</v>
      </c>
      <c r="C28" s="13" t="s">
        <v>13</v>
      </c>
      <c r="D28" s="13" t="s">
        <v>49</v>
      </c>
      <c r="E28" s="32" t="s">
        <v>139</v>
      </c>
      <c r="F28" s="14">
        <v>59.4</v>
      </c>
      <c r="G28" s="14">
        <v>111</v>
      </c>
      <c r="H28" s="14">
        <v>111</v>
      </c>
    </row>
    <row r="29" spans="1:8" ht="96.75" customHeight="1">
      <c r="A29" s="31" t="s">
        <v>16</v>
      </c>
      <c r="B29" s="13" t="s">
        <v>12</v>
      </c>
      <c r="C29" s="13" t="s">
        <v>15</v>
      </c>
      <c r="D29" s="32" t="s">
        <v>11</v>
      </c>
      <c r="E29" s="32" t="s">
        <v>11</v>
      </c>
      <c r="F29" s="14">
        <f>F30+F33+F40</f>
        <v>41768.700000000004</v>
      </c>
      <c r="G29" s="33">
        <f>G30+G33</f>
        <v>27786.400000000001</v>
      </c>
      <c r="H29" s="14">
        <f>H30+H33</f>
        <v>27786.400000000001</v>
      </c>
    </row>
    <row r="30" spans="1:8" ht="52.5" customHeight="1">
      <c r="A30" s="39" t="s">
        <v>192</v>
      </c>
      <c r="B30" s="40" t="s">
        <v>12</v>
      </c>
      <c r="C30" s="40" t="s">
        <v>15</v>
      </c>
      <c r="D30" s="41" t="s">
        <v>108</v>
      </c>
      <c r="E30" s="41"/>
      <c r="F30" s="42">
        <f t="shared" ref="F30:H31" si="3">F31</f>
        <v>5549.4</v>
      </c>
      <c r="G30" s="43">
        <f t="shared" si="3"/>
        <v>4926.7</v>
      </c>
      <c r="H30" s="42">
        <f t="shared" si="3"/>
        <v>4926.7</v>
      </c>
    </row>
    <row r="31" spans="1:8" ht="71.25" customHeight="1">
      <c r="A31" s="34" t="s">
        <v>48</v>
      </c>
      <c r="B31" s="13" t="s">
        <v>12</v>
      </c>
      <c r="C31" s="13" t="s">
        <v>15</v>
      </c>
      <c r="D31" s="13" t="s">
        <v>51</v>
      </c>
      <c r="E31" s="32" t="s">
        <v>11</v>
      </c>
      <c r="F31" s="14">
        <f t="shared" si="3"/>
        <v>5549.4</v>
      </c>
      <c r="G31" s="33">
        <f t="shared" si="3"/>
        <v>4926.7</v>
      </c>
      <c r="H31" s="14">
        <f t="shared" si="3"/>
        <v>4926.7</v>
      </c>
    </row>
    <row r="32" spans="1:8" ht="52.5" customHeight="1">
      <c r="A32" s="39" t="s">
        <v>182</v>
      </c>
      <c r="B32" s="36" t="s">
        <v>12</v>
      </c>
      <c r="C32" s="13" t="s">
        <v>15</v>
      </c>
      <c r="D32" s="13" t="s">
        <v>51</v>
      </c>
      <c r="E32" s="32" t="s">
        <v>141</v>
      </c>
      <c r="F32" s="14">
        <v>5549.4</v>
      </c>
      <c r="G32" s="14">
        <v>4926.7</v>
      </c>
      <c r="H32" s="14">
        <v>4926.7</v>
      </c>
    </row>
    <row r="33" spans="1:8" ht="30" customHeight="1">
      <c r="A33" s="44" t="s">
        <v>110</v>
      </c>
      <c r="B33" s="13" t="s">
        <v>12</v>
      </c>
      <c r="C33" s="13" t="s">
        <v>15</v>
      </c>
      <c r="D33" s="13" t="s">
        <v>109</v>
      </c>
      <c r="E33" s="32"/>
      <c r="F33" s="14">
        <f>F34+F38</f>
        <v>34715.5</v>
      </c>
      <c r="G33" s="14">
        <f>G34</f>
        <v>22859.7</v>
      </c>
      <c r="H33" s="14">
        <f>H34</f>
        <v>22859.7</v>
      </c>
    </row>
    <row r="34" spans="1:8" ht="76.5" customHeight="1">
      <c r="A34" s="31" t="s">
        <v>48</v>
      </c>
      <c r="B34" s="13" t="s">
        <v>12</v>
      </c>
      <c r="C34" s="13" t="s">
        <v>15</v>
      </c>
      <c r="D34" s="13" t="s">
        <v>52</v>
      </c>
      <c r="E34" s="32" t="s">
        <v>11</v>
      </c>
      <c r="F34" s="14">
        <f>F35+F36+F37</f>
        <v>34203.9</v>
      </c>
      <c r="G34" s="14">
        <f>G35+G36+G37</f>
        <v>22859.7</v>
      </c>
      <c r="H34" s="14">
        <f>H35+H36+H37</f>
        <v>22859.7</v>
      </c>
    </row>
    <row r="35" spans="1:8" ht="141" customHeight="1">
      <c r="A35" s="38" t="s">
        <v>140</v>
      </c>
      <c r="B35" s="13" t="s">
        <v>12</v>
      </c>
      <c r="C35" s="13" t="s">
        <v>15</v>
      </c>
      <c r="D35" s="13" t="s">
        <v>52</v>
      </c>
      <c r="E35" s="32" t="s">
        <v>141</v>
      </c>
      <c r="F35" s="14">
        <v>26426.9</v>
      </c>
      <c r="G35" s="14">
        <v>20870.400000000001</v>
      </c>
      <c r="H35" s="14">
        <v>20870.400000000001</v>
      </c>
    </row>
    <row r="36" spans="1:8" ht="73.5" customHeight="1">
      <c r="A36" s="31" t="s">
        <v>146</v>
      </c>
      <c r="B36" s="13" t="s">
        <v>12</v>
      </c>
      <c r="C36" s="13" t="s">
        <v>15</v>
      </c>
      <c r="D36" s="13" t="s">
        <v>52</v>
      </c>
      <c r="E36" s="32" t="s">
        <v>139</v>
      </c>
      <c r="F36" s="14">
        <v>7494.4</v>
      </c>
      <c r="G36" s="14">
        <v>1894.2</v>
      </c>
      <c r="H36" s="14">
        <v>1894.2</v>
      </c>
    </row>
    <row r="37" spans="1:8" ht="23.25">
      <c r="A37" s="45" t="s">
        <v>143</v>
      </c>
      <c r="B37" s="13" t="s">
        <v>12</v>
      </c>
      <c r="C37" s="13" t="s">
        <v>15</v>
      </c>
      <c r="D37" s="13" t="s">
        <v>52</v>
      </c>
      <c r="E37" s="32" t="s">
        <v>142</v>
      </c>
      <c r="F37" s="14">
        <v>282.60000000000002</v>
      </c>
      <c r="G37" s="14">
        <v>95.1</v>
      </c>
      <c r="H37" s="14">
        <v>95.1</v>
      </c>
    </row>
    <row r="38" spans="1:8" ht="109.5" customHeight="1">
      <c r="A38" s="71" t="s">
        <v>278</v>
      </c>
      <c r="B38" s="13" t="s">
        <v>12</v>
      </c>
      <c r="C38" s="13" t="s">
        <v>15</v>
      </c>
      <c r="D38" s="13" t="s">
        <v>279</v>
      </c>
      <c r="E38" s="32"/>
      <c r="F38" s="14">
        <v>511.6</v>
      </c>
      <c r="G38" s="14">
        <v>0</v>
      </c>
      <c r="H38" s="14">
        <v>0</v>
      </c>
    </row>
    <row r="39" spans="1:8" ht="117.75" customHeight="1">
      <c r="A39" s="47" t="s">
        <v>140</v>
      </c>
      <c r="B39" s="13" t="s">
        <v>12</v>
      </c>
      <c r="C39" s="13" t="s">
        <v>15</v>
      </c>
      <c r="D39" s="13" t="s">
        <v>279</v>
      </c>
      <c r="E39" s="32" t="s">
        <v>141</v>
      </c>
      <c r="F39" s="14">
        <v>511.6</v>
      </c>
      <c r="G39" s="14">
        <v>0</v>
      </c>
      <c r="H39" s="14">
        <v>0</v>
      </c>
    </row>
    <row r="40" spans="1:8" ht="69.75">
      <c r="A40" s="31" t="s">
        <v>275</v>
      </c>
      <c r="B40" s="13" t="s">
        <v>12</v>
      </c>
      <c r="C40" s="13" t="s">
        <v>15</v>
      </c>
      <c r="D40" s="13" t="s">
        <v>208</v>
      </c>
      <c r="E40" s="32"/>
      <c r="F40" s="14">
        <f>F41</f>
        <v>1503.8</v>
      </c>
      <c r="G40" s="14">
        <f t="shared" ref="G40:H41" si="4">G41</f>
        <v>0</v>
      </c>
      <c r="H40" s="14">
        <f t="shared" si="4"/>
        <v>0</v>
      </c>
    </row>
    <row r="41" spans="1:8" ht="93">
      <c r="A41" s="31" t="s">
        <v>274</v>
      </c>
      <c r="B41" s="13" t="s">
        <v>12</v>
      </c>
      <c r="C41" s="13" t="s">
        <v>15</v>
      </c>
      <c r="D41" s="13" t="s">
        <v>273</v>
      </c>
      <c r="E41" s="32"/>
      <c r="F41" s="14">
        <f>F42</f>
        <v>1503.8</v>
      </c>
      <c r="G41" s="14">
        <f t="shared" si="4"/>
        <v>0</v>
      </c>
      <c r="H41" s="14">
        <f t="shared" si="4"/>
        <v>0</v>
      </c>
    </row>
    <row r="42" spans="1:8" ht="93">
      <c r="A42" s="31" t="s">
        <v>274</v>
      </c>
      <c r="B42" s="13" t="s">
        <v>12</v>
      </c>
      <c r="C42" s="13" t="s">
        <v>15</v>
      </c>
      <c r="D42" s="13" t="s">
        <v>273</v>
      </c>
      <c r="E42" s="32" t="s">
        <v>141</v>
      </c>
      <c r="F42" s="14">
        <v>1503.8</v>
      </c>
      <c r="G42" s="14">
        <v>0</v>
      </c>
      <c r="H42" s="14">
        <v>0</v>
      </c>
    </row>
    <row r="43" spans="1:8" ht="23.25">
      <c r="A43" s="38" t="s">
        <v>169</v>
      </c>
      <c r="B43" s="36" t="s">
        <v>12</v>
      </c>
      <c r="C43" s="13" t="s">
        <v>22</v>
      </c>
      <c r="D43" s="13"/>
      <c r="E43" s="32"/>
      <c r="F43" s="46">
        <f t="shared" ref="F43:H46" si="5">F44</f>
        <v>0.8</v>
      </c>
      <c r="G43" s="46">
        <f t="shared" si="5"/>
        <v>0.8</v>
      </c>
      <c r="H43" s="46">
        <f t="shared" si="5"/>
        <v>0.7</v>
      </c>
    </row>
    <row r="44" spans="1:8" ht="23.25">
      <c r="A44" s="38" t="s">
        <v>165</v>
      </c>
      <c r="B44" s="36" t="s">
        <v>12</v>
      </c>
      <c r="C44" s="13" t="s">
        <v>22</v>
      </c>
      <c r="D44" s="13" t="s">
        <v>166</v>
      </c>
      <c r="E44" s="32"/>
      <c r="F44" s="46">
        <f t="shared" si="5"/>
        <v>0.8</v>
      </c>
      <c r="G44" s="46">
        <f t="shared" si="5"/>
        <v>0.8</v>
      </c>
      <c r="H44" s="46">
        <f t="shared" si="5"/>
        <v>0.7</v>
      </c>
    </row>
    <row r="45" spans="1:8" ht="23.25">
      <c r="A45" s="38" t="s">
        <v>170</v>
      </c>
      <c r="B45" s="36" t="s">
        <v>12</v>
      </c>
      <c r="C45" s="13" t="s">
        <v>22</v>
      </c>
      <c r="D45" s="13" t="s">
        <v>166</v>
      </c>
      <c r="E45" s="32"/>
      <c r="F45" s="46">
        <f t="shared" si="5"/>
        <v>0.8</v>
      </c>
      <c r="G45" s="46">
        <f t="shared" si="5"/>
        <v>0.8</v>
      </c>
      <c r="H45" s="46">
        <f t="shared" si="5"/>
        <v>0.7</v>
      </c>
    </row>
    <row r="46" spans="1:8" ht="120" customHeight="1">
      <c r="A46" s="47" t="s">
        <v>171</v>
      </c>
      <c r="B46" s="36" t="s">
        <v>12</v>
      </c>
      <c r="C46" s="13" t="s">
        <v>22</v>
      </c>
      <c r="D46" s="13" t="s">
        <v>167</v>
      </c>
      <c r="E46" s="32"/>
      <c r="F46" s="46">
        <f t="shared" si="5"/>
        <v>0.8</v>
      </c>
      <c r="G46" s="46">
        <f t="shared" si="5"/>
        <v>0.8</v>
      </c>
      <c r="H46" s="46">
        <f t="shared" si="5"/>
        <v>0.7</v>
      </c>
    </row>
    <row r="47" spans="1:8" ht="23.25">
      <c r="A47" s="48" t="s">
        <v>172</v>
      </c>
      <c r="B47" s="36" t="s">
        <v>12</v>
      </c>
      <c r="C47" s="13" t="s">
        <v>22</v>
      </c>
      <c r="D47" s="13" t="s">
        <v>167</v>
      </c>
      <c r="E47" s="32" t="s">
        <v>173</v>
      </c>
      <c r="F47" s="46">
        <v>0.8</v>
      </c>
      <c r="G47" s="46">
        <v>0.8</v>
      </c>
      <c r="H47" s="46">
        <v>0.7</v>
      </c>
    </row>
    <row r="48" spans="1:8" ht="75.75" customHeight="1">
      <c r="A48" s="37" t="s">
        <v>18</v>
      </c>
      <c r="B48" s="13" t="s">
        <v>12</v>
      </c>
      <c r="C48" s="13" t="s">
        <v>17</v>
      </c>
      <c r="D48" s="32" t="s">
        <v>11</v>
      </c>
      <c r="E48" s="32" t="s">
        <v>11</v>
      </c>
      <c r="F48" s="14">
        <f>F49+F54+F59</f>
        <v>9840.6</v>
      </c>
      <c r="G48" s="33">
        <f>G49+G54</f>
        <v>8847.2999999999993</v>
      </c>
      <c r="H48" s="14">
        <f>H49+H54</f>
        <v>8842.2999999999993</v>
      </c>
    </row>
    <row r="49" spans="1:8" ht="120" customHeight="1">
      <c r="A49" s="31" t="s">
        <v>121</v>
      </c>
      <c r="B49" s="13" t="s">
        <v>12</v>
      </c>
      <c r="C49" s="13" t="s">
        <v>17</v>
      </c>
      <c r="D49" s="32" t="s">
        <v>122</v>
      </c>
      <c r="E49" s="32"/>
      <c r="F49" s="14">
        <f>F50</f>
        <v>6825</v>
      </c>
      <c r="G49" s="33">
        <f>G50</f>
        <v>6272</v>
      </c>
      <c r="H49" s="14">
        <f>H50</f>
        <v>6267</v>
      </c>
    </row>
    <row r="50" spans="1:8" ht="78" customHeight="1">
      <c r="A50" s="31" t="s">
        <v>48</v>
      </c>
      <c r="B50" s="13" t="s">
        <v>12</v>
      </c>
      <c r="C50" s="13" t="s">
        <v>17</v>
      </c>
      <c r="D50" s="32" t="s">
        <v>53</v>
      </c>
      <c r="E50" s="32"/>
      <c r="F50" s="14">
        <f>F51+F52+F53</f>
        <v>6825</v>
      </c>
      <c r="G50" s="33">
        <f>G51+G52+G53</f>
        <v>6272</v>
      </c>
      <c r="H50" s="14">
        <f>H51+H52+H53</f>
        <v>6267</v>
      </c>
    </row>
    <row r="51" spans="1:8" ht="142.5" customHeight="1">
      <c r="A51" s="38" t="s">
        <v>140</v>
      </c>
      <c r="B51" s="13" t="s">
        <v>12</v>
      </c>
      <c r="C51" s="13" t="s">
        <v>17</v>
      </c>
      <c r="D51" s="32" t="s">
        <v>53</v>
      </c>
      <c r="E51" s="32" t="s">
        <v>141</v>
      </c>
      <c r="F51" s="14">
        <v>5920</v>
      </c>
      <c r="G51" s="14">
        <v>5522</v>
      </c>
      <c r="H51" s="14">
        <v>5522</v>
      </c>
    </row>
    <row r="52" spans="1:8" ht="71.25" customHeight="1">
      <c r="A52" s="31" t="s">
        <v>146</v>
      </c>
      <c r="B52" s="13" t="s">
        <v>12</v>
      </c>
      <c r="C52" s="13" t="s">
        <v>17</v>
      </c>
      <c r="D52" s="32" t="s">
        <v>53</v>
      </c>
      <c r="E52" s="32" t="s">
        <v>139</v>
      </c>
      <c r="F52" s="14">
        <v>900</v>
      </c>
      <c r="G52" s="14">
        <v>740</v>
      </c>
      <c r="H52" s="14">
        <v>740</v>
      </c>
    </row>
    <row r="53" spans="1:8" ht="31.5" customHeight="1">
      <c r="A53" s="34" t="s">
        <v>143</v>
      </c>
      <c r="B53" s="13" t="s">
        <v>12</v>
      </c>
      <c r="C53" s="13" t="s">
        <v>17</v>
      </c>
      <c r="D53" s="32" t="s">
        <v>53</v>
      </c>
      <c r="E53" s="32" t="s">
        <v>142</v>
      </c>
      <c r="F53" s="14">
        <v>5</v>
      </c>
      <c r="G53" s="14">
        <v>10</v>
      </c>
      <c r="H53" s="14">
        <v>5</v>
      </c>
    </row>
    <row r="54" spans="1:8" ht="194.25" customHeight="1">
      <c r="A54" s="39" t="s">
        <v>191</v>
      </c>
      <c r="B54" s="36" t="s">
        <v>12</v>
      </c>
      <c r="C54" s="13" t="s">
        <v>17</v>
      </c>
      <c r="D54" s="13" t="s">
        <v>112</v>
      </c>
      <c r="E54" s="32"/>
      <c r="F54" s="14">
        <f>F55</f>
        <v>2696.6</v>
      </c>
      <c r="G54" s="33">
        <f>G55</f>
        <v>2575.3000000000002</v>
      </c>
      <c r="H54" s="14">
        <f>H55</f>
        <v>2575.3000000000002</v>
      </c>
    </row>
    <row r="55" spans="1:8" ht="77.25" customHeight="1">
      <c r="A55" s="37" t="s">
        <v>48</v>
      </c>
      <c r="B55" s="13" t="s">
        <v>12</v>
      </c>
      <c r="C55" s="13" t="s">
        <v>17</v>
      </c>
      <c r="D55" s="32" t="s">
        <v>54</v>
      </c>
      <c r="E55" s="32" t="s">
        <v>11</v>
      </c>
      <c r="F55" s="14">
        <f>F56+F57+F58</f>
        <v>2696.6</v>
      </c>
      <c r="G55" s="33">
        <f>G56+G57+G58</f>
        <v>2575.3000000000002</v>
      </c>
      <c r="H55" s="14">
        <f>H56+H57+H58</f>
        <v>2575.3000000000002</v>
      </c>
    </row>
    <row r="56" spans="1:8" ht="141.75" customHeight="1">
      <c r="A56" s="38" t="s">
        <v>140</v>
      </c>
      <c r="B56" s="13" t="s">
        <v>12</v>
      </c>
      <c r="C56" s="13" t="s">
        <v>17</v>
      </c>
      <c r="D56" s="32" t="s">
        <v>54</v>
      </c>
      <c r="E56" s="32" t="s">
        <v>141</v>
      </c>
      <c r="F56" s="14">
        <v>2667.7</v>
      </c>
      <c r="G56" s="14">
        <v>2488</v>
      </c>
      <c r="H56" s="14">
        <v>2488</v>
      </c>
    </row>
    <row r="57" spans="1:8" ht="74.25" customHeight="1">
      <c r="A57" s="31" t="s">
        <v>146</v>
      </c>
      <c r="B57" s="13" t="s">
        <v>12</v>
      </c>
      <c r="C57" s="13" t="s">
        <v>17</v>
      </c>
      <c r="D57" s="32" t="s">
        <v>54</v>
      </c>
      <c r="E57" s="32" t="s">
        <v>139</v>
      </c>
      <c r="F57" s="14">
        <v>18.899999999999999</v>
      </c>
      <c r="G57" s="33">
        <v>30</v>
      </c>
      <c r="H57" s="33">
        <v>30</v>
      </c>
    </row>
    <row r="58" spans="1:8" ht="23.25" customHeight="1">
      <c r="A58" s="31" t="s">
        <v>143</v>
      </c>
      <c r="B58" s="13" t="s">
        <v>12</v>
      </c>
      <c r="C58" s="13" t="s">
        <v>17</v>
      </c>
      <c r="D58" s="32" t="s">
        <v>54</v>
      </c>
      <c r="E58" s="32" t="s">
        <v>142</v>
      </c>
      <c r="F58" s="14">
        <v>10</v>
      </c>
      <c r="G58" s="14">
        <v>57.3</v>
      </c>
      <c r="H58" s="14">
        <v>57.3</v>
      </c>
    </row>
    <row r="59" spans="1:8" ht="69.75">
      <c r="A59" s="31" t="s">
        <v>275</v>
      </c>
      <c r="B59" s="13" t="s">
        <v>12</v>
      </c>
      <c r="C59" s="13" t="s">
        <v>17</v>
      </c>
      <c r="D59" s="32" t="s">
        <v>208</v>
      </c>
      <c r="E59" s="32"/>
      <c r="F59" s="14">
        <f>F60</f>
        <v>319</v>
      </c>
      <c r="G59" s="14">
        <f t="shared" ref="G59:H60" si="6">G60</f>
        <v>0</v>
      </c>
      <c r="H59" s="14">
        <f t="shared" si="6"/>
        <v>0</v>
      </c>
    </row>
    <row r="60" spans="1:8" ht="93">
      <c r="A60" s="31" t="s">
        <v>274</v>
      </c>
      <c r="B60" s="13" t="s">
        <v>12</v>
      </c>
      <c r="C60" s="13" t="s">
        <v>17</v>
      </c>
      <c r="D60" s="32" t="s">
        <v>273</v>
      </c>
      <c r="E60" s="32"/>
      <c r="F60" s="14">
        <f>F61</f>
        <v>319</v>
      </c>
      <c r="G60" s="14">
        <f t="shared" si="6"/>
        <v>0</v>
      </c>
      <c r="H60" s="14">
        <f t="shared" si="6"/>
        <v>0</v>
      </c>
    </row>
    <row r="61" spans="1:8" ht="93">
      <c r="A61" s="31" t="s">
        <v>274</v>
      </c>
      <c r="B61" s="13" t="s">
        <v>12</v>
      </c>
      <c r="C61" s="13" t="s">
        <v>17</v>
      </c>
      <c r="D61" s="32" t="s">
        <v>273</v>
      </c>
      <c r="E61" s="32" t="s">
        <v>141</v>
      </c>
      <c r="F61" s="14">
        <v>319</v>
      </c>
      <c r="G61" s="14">
        <v>0</v>
      </c>
      <c r="H61" s="14">
        <v>0</v>
      </c>
    </row>
    <row r="62" spans="1:8" ht="23.25">
      <c r="A62" s="31" t="s">
        <v>19</v>
      </c>
      <c r="B62" s="13" t="s">
        <v>12</v>
      </c>
      <c r="C62" s="13" t="s">
        <v>5</v>
      </c>
      <c r="D62" s="32" t="s">
        <v>11</v>
      </c>
      <c r="E62" s="32" t="s">
        <v>11</v>
      </c>
      <c r="F62" s="14">
        <f>F63</f>
        <v>611</v>
      </c>
      <c r="G62" s="33">
        <f>G64</f>
        <v>611</v>
      </c>
      <c r="H62" s="14">
        <f>H64</f>
        <v>611</v>
      </c>
    </row>
    <row r="63" spans="1:8" ht="69.75">
      <c r="A63" s="31" t="s">
        <v>113</v>
      </c>
      <c r="B63" s="13" t="s">
        <v>12</v>
      </c>
      <c r="C63" s="13" t="s">
        <v>5</v>
      </c>
      <c r="D63" s="32" t="s">
        <v>111</v>
      </c>
      <c r="E63" s="32"/>
      <c r="F63" s="14">
        <f>F64</f>
        <v>611</v>
      </c>
      <c r="G63" s="33">
        <v>611</v>
      </c>
      <c r="H63" s="14">
        <v>611</v>
      </c>
    </row>
    <row r="64" spans="1:8" ht="30.75" customHeight="1">
      <c r="A64" s="31" t="s">
        <v>56</v>
      </c>
      <c r="B64" s="13" t="s">
        <v>12</v>
      </c>
      <c r="C64" s="13" t="s">
        <v>5</v>
      </c>
      <c r="D64" s="32" t="s">
        <v>55</v>
      </c>
      <c r="E64" s="32" t="s">
        <v>11</v>
      </c>
      <c r="F64" s="14">
        <v>611</v>
      </c>
      <c r="G64" s="33">
        <v>611</v>
      </c>
      <c r="H64" s="14">
        <v>611</v>
      </c>
    </row>
    <row r="65" spans="1:8" ht="69.75">
      <c r="A65" s="31" t="s">
        <v>146</v>
      </c>
      <c r="B65" s="13" t="s">
        <v>12</v>
      </c>
      <c r="C65" s="13" t="s">
        <v>5</v>
      </c>
      <c r="D65" s="32" t="s">
        <v>55</v>
      </c>
      <c r="E65" s="32" t="s">
        <v>139</v>
      </c>
      <c r="F65" s="14">
        <v>611</v>
      </c>
      <c r="G65" s="33">
        <v>611</v>
      </c>
      <c r="H65" s="14">
        <v>611</v>
      </c>
    </row>
    <row r="66" spans="1:8" ht="27.75" customHeight="1">
      <c r="A66" s="31" t="s">
        <v>20</v>
      </c>
      <c r="B66" s="13" t="s">
        <v>12</v>
      </c>
      <c r="C66" s="13" t="s">
        <v>7</v>
      </c>
      <c r="D66" s="32" t="s">
        <v>11</v>
      </c>
      <c r="E66" s="32" t="s">
        <v>11</v>
      </c>
      <c r="F66" s="14">
        <f>F67+F70+F73+F77+F82+F84+F80</f>
        <v>10102.799999999999</v>
      </c>
      <c r="G66" s="14">
        <f>G67+G70+G73+G77+G82+G84+G80</f>
        <v>8871.2000000000007</v>
      </c>
      <c r="H66" s="14">
        <f>H67+H70+H73+H77+H82+H84+H80</f>
        <v>8977.7999999999993</v>
      </c>
    </row>
    <row r="67" spans="1:8" ht="48.75" customHeight="1">
      <c r="A67" s="31" t="s">
        <v>159</v>
      </c>
      <c r="B67" s="13" t="s">
        <v>12</v>
      </c>
      <c r="C67" s="13" t="s">
        <v>7</v>
      </c>
      <c r="D67" s="13" t="s">
        <v>160</v>
      </c>
      <c r="E67" s="13"/>
      <c r="F67" s="14">
        <v>45</v>
      </c>
      <c r="G67" s="33">
        <v>45</v>
      </c>
      <c r="H67" s="14">
        <v>45</v>
      </c>
    </row>
    <row r="68" spans="1:8" ht="53.25" customHeight="1">
      <c r="A68" s="31" t="s">
        <v>162</v>
      </c>
      <c r="B68" s="40" t="s">
        <v>12</v>
      </c>
      <c r="C68" s="40" t="s">
        <v>7</v>
      </c>
      <c r="D68" s="40" t="s">
        <v>161</v>
      </c>
      <c r="E68" s="40"/>
      <c r="F68" s="42">
        <v>45</v>
      </c>
      <c r="G68" s="42">
        <v>45</v>
      </c>
      <c r="H68" s="42">
        <v>45</v>
      </c>
    </row>
    <row r="69" spans="1:8" ht="70.5" customHeight="1">
      <c r="A69" s="31" t="s">
        <v>146</v>
      </c>
      <c r="B69" s="40" t="s">
        <v>12</v>
      </c>
      <c r="C69" s="40" t="s">
        <v>7</v>
      </c>
      <c r="D69" s="40" t="s">
        <v>161</v>
      </c>
      <c r="E69" s="40" t="s">
        <v>139</v>
      </c>
      <c r="F69" s="42">
        <v>45</v>
      </c>
      <c r="G69" s="42">
        <v>45</v>
      </c>
      <c r="H69" s="42">
        <v>45</v>
      </c>
    </row>
    <row r="70" spans="1:8" ht="54" customHeight="1">
      <c r="A70" s="31" t="s">
        <v>130</v>
      </c>
      <c r="B70" s="13" t="s">
        <v>12</v>
      </c>
      <c r="C70" s="13" t="s">
        <v>7</v>
      </c>
      <c r="D70" s="32" t="s">
        <v>114</v>
      </c>
      <c r="E70" s="32"/>
      <c r="F70" s="14">
        <f t="shared" ref="F70:H71" si="7">F71</f>
        <v>1107.0999999999999</v>
      </c>
      <c r="G70" s="33">
        <f t="shared" si="7"/>
        <v>600</v>
      </c>
      <c r="H70" s="14">
        <f t="shared" si="7"/>
        <v>600</v>
      </c>
    </row>
    <row r="71" spans="1:8" ht="30" customHeight="1">
      <c r="A71" s="31" t="s">
        <v>58</v>
      </c>
      <c r="B71" s="13" t="s">
        <v>12</v>
      </c>
      <c r="C71" s="13" t="s">
        <v>7</v>
      </c>
      <c r="D71" s="32" t="s">
        <v>57</v>
      </c>
      <c r="E71" s="32"/>
      <c r="F71" s="14">
        <f t="shared" si="7"/>
        <v>1107.0999999999999</v>
      </c>
      <c r="G71" s="33">
        <f t="shared" si="7"/>
        <v>600</v>
      </c>
      <c r="H71" s="14">
        <f t="shared" si="7"/>
        <v>600</v>
      </c>
    </row>
    <row r="72" spans="1:8" ht="73.5" customHeight="1">
      <c r="A72" s="31" t="s">
        <v>146</v>
      </c>
      <c r="B72" s="13" t="s">
        <v>12</v>
      </c>
      <c r="C72" s="13" t="s">
        <v>7</v>
      </c>
      <c r="D72" s="32" t="s">
        <v>57</v>
      </c>
      <c r="E72" s="32" t="s">
        <v>139</v>
      </c>
      <c r="F72" s="14">
        <v>1107.0999999999999</v>
      </c>
      <c r="G72" s="14">
        <v>600</v>
      </c>
      <c r="H72" s="14">
        <v>600</v>
      </c>
    </row>
    <row r="73" spans="1:8" ht="79.5" customHeight="1">
      <c r="A73" s="31" t="s">
        <v>48</v>
      </c>
      <c r="B73" s="13" t="s">
        <v>12</v>
      </c>
      <c r="C73" s="13" t="s">
        <v>7</v>
      </c>
      <c r="D73" s="32" t="s">
        <v>59</v>
      </c>
      <c r="E73" s="32"/>
      <c r="F73" s="14">
        <f>F74+F75+F76</f>
        <v>4580</v>
      </c>
      <c r="G73" s="33">
        <f>G74+G75+G76</f>
        <v>4277.3</v>
      </c>
      <c r="H73" s="14">
        <f>H74+H75+H76</f>
        <v>4277.3</v>
      </c>
    </row>
    <row r="74" spans="1:8" ht="141.75" customHeight="1">
      <c r="A74" s="47" t="s">
        <v>140</v>
      </c>
      <c r="B74" s="13" t="s">
        <v>12</v>
      </c>
      <c r="C74" s="13" t="s">
        <v>7</v>
      </c>
      <c r="D74" s="32" t="s">
        <v>59</v>
      </c>
      <c r="E74" s="32" t="s">
        <v>141</v>
      </c>
      <c r="F74" s="14">
        <v>3243</v>
      </c>
      <c r="G74" s="14">
        <v>2993.3</v>
      </c>
      <c r="H74" s="14">
        <v>2993.3</v>
      </c>
    </row>
    <row r="75" spans="1:8" ht="73.5" customHeight="1">
      <c r="A75" s="31" t="s">
        <v>146</v>
      </c>
      <c r="B75" s="13" t="s">
        <v>12</v>
      </c>
      <c r="C75" s="13" t="s">
        <v>7</v>
      </c>
      <c r="D75" s="32" t="s">
        <v>59</v>
      </c>
      <c r="E75" s="32" t="s">
        <v>139</v>
      </c>
      <c r="F75" s="14">
        <v>1334</v>
      </c>
      <c r="G75" s="14">
        <v>1274</v>
      </c>
      <c r="H75" s="14">
        <v>1274</v>
      </c>
    </row>
    <row r="76" spans="1:8" ht="28.5" customHeight="1">
      <c r="A76" s="31" t="s">
        <v>143</v>
      </c>
      <c r="B76" s="13" t="s">
        <v>12</v>
      </c>
      <c r="C76" s="13" t="s">
        <v>7</v>
      </c>
      <c r="D76" s="32" t="s">
        <v>59</v>
      </c>
      <c r="E76" s="32" t="s">
        <v>142</v>
      </c>
      <c r="F76" s="14">
        <v>3</v>
      </c>
      <c r="G76" s="33">
        <v>10</v>
      </c>
      <c r="H76" s="14">
        <v>10</v>
      </c>
    </row>
    <row r="77" spans="1:8" ht="57.75" customHeight="1">
      <c r="A77" s="31" t="s">
        <v>214</v>
      </c>
      <c r="B77" s="13" t="s">
        <v>12</v>
      </c>
      <c r="C77" s="13" t="s">
        <v>7</v>
      </c>
      <c r="D77" s="32" t="s">
        <v>213</v>
      </c>
      <c r="E77" s="32"/>
      <c r="F77" s="14">
        <v>150</v>
      </c>
      <c r="G77" s="33">
        <v>0</v>
      </c>
      <c r="H77" s="14">
        <v>0</v>
      </c>
    </row>
    <row r="78" spans="1:8" ht="50.25" customHeight="1">
      <c r="A78" s="31" t="s">
        <v>215</v>
      </c>
      <c r="B78" s="13" t="s">
        <v>12</v>
      </c>
      <c r="C78" s="13" t="s">
        <v>7</v>
      </c>
      <c r="D78" s="32" t="s">
        <v>212</v>
      </c>
      <c r="E78" s="32"/>
      <c r="F78" s="14">
        <v>150</v>
      </c>
      <c r="G78" s="33">
        <v>0</v>
      </c>
      <c r="H78" s="14">
        <v>0</v>
      </c>
    </row>
    <row r="79" spans="1:8" ht="69" customHeight="1">
      <c r="A79" s="31" t="s">
        <v>146</v>
      </c>
      <c r="B79" s="13" t="s">
        <v>12</v>
      </c>
      <c r="C79" s="13" t="s">
        <v>7</v>
      </c>
      <c r="D79" s="32" t="s">
        <v>212</v>
      </c>
      <c r="E79" s="32" t="s">
        <v>139</v>
      </c>
      <c r="F79" s="14">
        <v>150</v>
      </c>
      <c r="G79" s="33">
        <v>0</v>
      </c>
      <c r="H79" s="14">
        <v>0</v>
      </c>
    </row>
    <row r="80" spans="1:8" ht="12.75" customHeight="1">
      <c r="A80" s="31"/>
      <c r="B80" s="40"/>
      <c r="C80" s="40"/>
      <c r="D80" s="40"/>
      <c r="E80" s="40"/>
      <c r="F80" s="42"/>
      <c r="G80" s="42"/>
      <c r="H80" s="42"/>
    </row>
    <row r="81" spans="1:8" ht="15" customHeight="1">
      <c r="A81" s="47"/>
      <c r="B81" s="40"/>
      <c r="C81" s="40"/>
      <c r="D81" s="40"/>
      <c r="E81" s="40"/>
      <c r="F81" s="42"/>
      <c r="G81" s="43"/>
      <c r="H81" s="42"/>
    </row>
    <row r="82" spans="1:8" ht="47.25" customHeight="1">
      <c r="A82" s="31" t="s">
        <v>61</v>
      </c>
      <c r="B82" s="13" t="s">
        <v>12</v>
      </c>
      <c r="C82" s="13" t="s">
        <v>7</v>
      </c>
      <c r="D82" s="32" t="s">
        <v>60</v>
      </c>
      <c r="E82" s="32"/>
      <c r="F82" s="14">
        <f>F83</f>
        <v>305.39999999999998</v>
      </c>
      <c r="G82" s="33">
        <f>G83</f>
        <v>305.39999999999998</v>
      </c>
      <c r="H82" s="14">
        <f>H83</f>
        <v>305.39999999999998</v>
      </c>
    </row>
    <row r="83" spans="1:8" ht="27" customHeight="1">
      <c r="A83" s="31" t="s">
        <v>143</v>
      </c>
      <c r="B83" s="13" t="s">
        <v>12</v>
      </c>
      <c r="C83" s="13" t="s">
        <v>7</v>
      </c>
      <c r="D83" s="32" t="s">
        <v>60</v>
      </c>
      <c r="E83" s="32" t="s">
        <v>142</v>
      </c>
      <c r="F83" s="14">
        <v>305.39999999999998</v>
      </c>
      <c r="G83" s="14">
        <v>305.39999999999998</v>
      </c>
      <c r="H83" s="14">
        <v>305.39999999999998</v>
      </c>
    </row>
    <row r="84" spans="1:8" ht="45.75" customHeight="1">
      <c r="A84" s="31" t="s">
        <v>202</v>
      </c>
      <c r="B84" s="13" t="s">
        <v>12</v>
      </c>
      <c r="C84" s="13" t="s">
        <v>7</v>
      </c>
      <c r="D84" s="13" t="s">
        <v>166</v>
      </c>
      <c r="E84" s="13"/>
      <c r="F84" s="14">
        <f>F85+F88+F90+F94+F92</f>
        <v>3915.2999999999997</v>
      </c>
      <c r="G84" s="14">
        <f>G85+G88+G90</f>
        <v>3643.5</v>
      </c>
      <c r="H84" s="14">
        <f>H85+H88+H90</f>
        <v>3750.1000000000004</v>
      </c>
    </row>
    <row r="85" spans="1:8" ht="196.5" customHeight="1">
      <c r="A85" s="49" t="s">
        <v>201</v>
      </c>
      <c r="B85" s="13" t="s">
        <v>12</v>
      </c>
      <c r="C85" s="13" t="s">
        <v>7</v>
      </c>
      <c r="D85" s="32" t="s">
        <v>62</v>
      </c>
      <c r="E85" s="32"/>
      <c r="F85" s="14">
        <f>F86+F87</f>
        <v>2366.3999999999996</v>
      </c>
      <c r="G85" s="14">
        <f t="shared" ref="G85:H85" si="8">G86+G87</f>
        <v>2516.1999999999998</v>
      </c>
      <c r="H85" s="14">
        <f t="shared" si="8"/>
        <v>2622.8</v>
      </c>
    </row>
    <row r="86" spans="1:8" ht="144" customHeight="1">
      <c r="A86" s="47" t="s">
        <v>140</v>
      </c>
      <c r="B86" s="13" t="s">
        <v>12</v>
      </c>
      <c r="C86" s="13" t="s">
        <v>7</v>
      </c>
      <c r="D86" s="32" t="s">
        <v>62</v>
      </c>
      <c r="E86" s="32" t="s">
        <v>141</v>
      </c>
      <c r="F86" s="14">
        <v>1591.6</v>
      </c>
      <c r="G86" s="50">
        <v>2516.1999999999998</v>
      </c>
      <c r="H86" s="17">
        <v>2622.8</v>
      </c>
    </row>
    <row r="87" spans="1:8" ht="81" customHeight="1">
      <c r="A87" s="31" t="s">
        <v>146</v>
      </c>
      <c r="B87" s="13" t="s">
        <v>12</v>
      </c>
      <c r="C87" s="13" t="s">
        <v>7</v>
      </c>
      <c r="D87" s="32" t="s">
        <v>62</v>
      </c>
      <c r="E87" s="32" t="s">
        <v>139</v>
      </c>
      <c r="F87" s="14">
        <v>774.8</v>
      </c>
      <c r="G87" s="50">
        <v>0</v>
      </c>
      <c r="H87" s="17">
        <v>0</v>
      </c>
    </row>
    <row r="88" spans="1:8" ht="381.75" customHeight="1">
      <c r="A88" s="51" t="s">
        <v>200</v>
      </c>
      <c r="B88" s="13" t="s">
        <v>12</v>
      </c>
      <c r="C88" s="13" t="s">
        <v>7</v>
      </c>
      <c r="D88" s="32" t="s">
        <v>131</v>
      </c>
      <c r="E88" s="32"/>
      <c r="F88" s="14">
        <v>3</v>
      </c>
      <c r="G88" s="33">
        <v>3</v>
      </c>
      <c r="H88" s="14">
        <v>3</v>
      </c>
    </row>
    <row r="89" spans="1:8" ht="69" customHeight="1">
      <c r="A89" s="31" t="s">
        <v>146</v>
      </c>
      <c r="B89" s="13" t="s">
        <v>12</v>
      </c>
      <c r="C89" s="13" t="s">
        <v>7</v>
      </c>
      <c r="D89" s="32" t="s">
        <v>131</v>
      </c>
      <c r="E89" s="32" t="s">
        <v>139</v>
      </c>
      <c r="F89" s="14">
        <v>3</v>
      </c>
      <c r="G89" s="33">
        <v>3</v>
      </c>
      <c r="H89" s="14">
        <v>3</v>
      </c>
    </row>
    <row r="90" spans="1:8" ht="74.25" customHeight="1">
      <c r="A90" s="31" t="s">
        <v>48</v>
      </c>
      <c r="B90" s="13" t="s">
        <v>12</v>
      </c>
      <c r="C90" s="13" t="s">
        <v>7</v>
      </c>
      <c r="D90" s="13" t="s">
        <v>65</v>
      </c>
      <c r="E90" s="13" t="s">
        <v>11</v>
      </c>
      <c r="F90" s="14">
        <f>F91</f>
        <v>1181.3</v>
      </c>
      <c r="G90" s="33">
        <f>G91</f>
        <v>1124.3</v>
      </c>
      <c r="H90" s="14">
        <f>H91</f>
        <v>1124.3</v>
      </c>
    </row>
    <row r="91" spans="1:8" ht="142.5" customHeight="1">
      <c r="A91" s="47" t="s">
        <v>140</v>
      </c>
      <c r="B91" s="13" t="s">
        <v>12</v>
      </c>
      <c r="C91" s="13" t="s">
        <v>7</v>
      </c>
      <c r="D91" s="13" t="s">
        <v>65</v>
      </c>
      <c r="E91" s="13" t="s">
        <v>141</v>
      </c>
      <c r="F91" s="14">
        <v>1181.3</v>
      </c>
      <c r="G91" s="14">
        <v>1124.3</v>
      </c>
      <c r="H91" s="14">
        <v>1124.3</v>
      </c>
    </row>
    <row r="92" spans="1:8" ht="93">
      <c r="A92" s="31" t="s">
        <v>274</v>
      </c>
      <c r="B92" s="13" t="s">
        <v>12</v>
      </c>
      <c r="C92" s="13" t="s">
        <v>7</v>
      </c>
      <c r="D92" s="32" t="s">
        <v>273</v>
      </c>
      <c r="E92" s="32"/>
      <c r="F92" s="14">
        <f>F93</f>
        <v>364.6</v>
      </c>
      <c r="G92" s="14">
        <f t="shared" ref="G92:H92" si="9">G93</f>
        <v>0</v>
      </c>
      <c r="H92" s="14">
        <f t="shared" si="9"/>
        <v>0</v>
      </c>
    </row>
    <row r="93" spans="1:8" ht="93">
      <c r="A93" s="31" t="s">
        <v>274</v>
      </c>
      <c r="B93" s="13" t="s">
        <v>12</v>
      </c>
      <c r="C93" s="13" t="s">
        <v>7</v>
      </c>
      <c r="D93" s="32" t="s">
        <v>273</v>
      </c>
      <c r="E93" s="32" t="s">
        <v>141</v>
      </c>
      <c r="F93" s="14">
        <v>364.6</v>
      </c>
      <c r="G93" s="14">
        <v>0</v>
      </c>
      <c r="H93" s="14">
        <v>0</v>
      </c>
    </row>
    <row r="94" spans="1:8" ht="72.75" customHeight="1">
      <c r="A94" s="47" t="s">
        <v>261</v>
      </c>
      <c r="B94" s="13" t="s">
        <v>12</v>
      </c>
      <c r="C94" s="13" t="s">
        <v>7</v>
      </c>
      <c r="D94" s="13" t="s">
        <v>263</v>
      </c>
      <c r="E94" s="13"/>
      <c r="F94" s="14">
        <v>0</v>
      </c>
      <c r="G94" s="14">
        <v>0</v>
      </c>
      <c r="H94" s="14">
        <v>0</v>
      </c>
    </row>
    <row r="95" spans="1:8" ht="27" customHeight="1">
      <c r="A95" s="47" t="s">
        <v>262</v>
      </c>
      <c r="B95" s="13" t="s">
        <v>12</v>
      </c>
      <c r="C95" s="13" t="s">
        <v>7</v>
      </c>
      <c r="D95" s="13" t="s">
        <v>263</v>
      </c>
      <c r="E95" s="13" t="s">
        <v>264</v>
      </c>
      <c r="F95" s="14">
        <v>0</v>
      </c>
      <c r="G95" s="14">
        <v>0</v>
      </c>
      <c r="H95" s="14">
        <v>0</v>
      </c>
    </row>
    <row r="96" spans="1:8" ht="51" customHeight="1">
      <c r="A96" s="27" t="s">
        <v>229</v>
      </c>
      <c r="B96" s="28" t="s">
        <v>13</v>
      </c>
      <c r="C96" s="28"/>
      <c r="D96" s="29" t="s">
        <v>11</v>
      </c>
      <c r="E96" s="29" t="s">
        <v>11</v>
      </c>
      <c r="F96" s="30">
        <f>F97</f>
        <v>2791.6</v>
      </c>
      <c r="G96" s="52">
        <f>G97</f>
        <v>2595.3999999999996</v>
      </c>
      <c r="H96" s="30">
        <f>H97</f>
        <v>2595.3999999999996</v>
      </c>
    </row>
    <row r="97" spans="1:8" ht="93" customHeight="1">
      <c r="A97" s="31" t="s">
        <v>228</v>
      </c>
      <c r="B97" s="13" t="s">
        <v>13</v>
      </c>
      <c r="C97" s="13" t="s">
        <v>4</v>
      </c>
      <c r="D97" s="32"/>
      <c r="E97" s="32"/>
      <c r="F97" s="14">
        <f>F98+F102+F105</f>
        <v>2791.6</v>
      </c>
      <c r="G97" s="33">
        <f>G98+G102</f>
        <v>2595.3999999999996</v>
      </c>
      <c r="H97" s="14">
        <f>H98+H102</f>
        <v>2595.3999999999996</v>
      </c>
    </row>
    <row r="98" spans="1:8" ht="51" customHeight="1">
      <c r="A98" s="31" t="s">
        <v>118</v>
      </c>
      <c r="B98" s="13" t="s">
        <v>13</v>
      </c>
      <c r="C98" s="13" t="s">
        <v>4</v>
      </c>
      <c r="D98" s="32" t="s">
        <v>117</v>
      </c>
      <c r="E98" s="32"/>
      <c r="F98" s="14">
        <f>F99</f>
        <v>838.2</v>
      </c>
      <c r="G98" s="33">
        <f>G99</f>
        <v>749.3</v>
      </c>
      <c r="H98" s="14">
        <f>H99</f>
        <v>749.3</v>
      </c>
    </row>
    <row r="99" spans="1:8" ht="51" customHeight="1">
      <c r="A99" s="31" t="s">
        <v>48</v>
      </c>
      <c r="B99" s="13" t="s">
        <v>13</v>
      </c>
      <c r="C99" s="13" t="s">
        <v>4</v>
      </c>
      <c r="D99" s="13" t="s">
        <v>63</v>
      </c>
      <c r="E99" s="32"/>
      <c r="F99" s="14">
        <f>F100+F101</f>
        <v>838.2</v>
      </c>
      <c r="G99" s="14">
        <f>G100+G101</f>
        <v>749.3</v>
      </c>
      <c r="H99" s="14">
        <f>H100+H101</f>
        <v>749.3</v>
      </c>
    </row>
    <row r="100" spans="1:8" ht="147" customHeight="1">
      <c r="A100" s="47" t="s">
        <v>140</v>
      </c>
      <c r="B100" s="13" t="s">
        <v>13</v>
      </c>
      <c r="C100" s="13" t="s">
        <v>4</v>
      </c>
      <c r="D100" s="13" t="s">
        <v>63</v>
      </c>
      <c r="E100" s="32" t="s">
        <v>141</v>
      </c>
      <c r="F100" s="14">
        <v>738.2</v>
      </c>
      <c r="G100" s="14">
        <v>649.29999999999995</v>
      </c>
      <c r="H100" s="14">
        <v>649.29999999999995</v>
      </c>
    </row>
    <row r="101" spans="1:8" ht="74.25" customHeight="1">
      <c r="A101" s="31" t="s">
        <v>146</v>
      </c>
      <c r="B101" s="13" t="s">
        <v>13</v>
      </c>
      <c r="C101" s="13" t="s">
        <v>4</v>
      </c>
      <c r="D101" s="13" t="s">
        <v>63</v>
      </c>
      <c r="E101" s="32" t="s">
        <v>139</v>
      </c>
      <c r="F101" s="14">
        <v>100</v>
      </c>
      <c r="G101" s="33">
        <v>100</v>
      </c>
      <c r="H101" s="14">
        <v>100</v>
      </c>
    </row>
    <row r="102" spans="1:8" ht="78.75" customHeight="1">
      <c r="A102" s="31" t="s">
        <v>178</v>
      </c>
      <c r="B102" s="13" t="s">
        <v>13</v>
      </c>
      <c r="C102" s="13" t="s">
        <v>4</v>
      </c>
      <c r="D102" s="13" t="s">
        <v>177</v>
      </c>
      <c r="E102" s="13"/>
      <c r="F102" s="14">
        <f t="shared" ref="F102:H103" si="10">F103</f>
        <v>1907.8</v>
      </c>
      <c r="G102" s="33">
        <f t="shared" si="10"/>
        <v>1846.1</v>
      </c>
      <c r="H102" s="14">
        <f t="shared" si="10"/>
        <v>1846.1</v>
      </c>
    </row>
    <row r="103" spans="1:8" ht="75.75" customHeight="1">
      <c r="A103" s="31" t="s">
        <v>48</v>
      </c>
      <c r="B103" s="13" t="s">
        <v>13</v>
      </c>
      <c r="C103" s="13" t="s">
        <v>4</v>
      </c>
      <c r="D103" s="13" t="s">
        <v>176</v>
      </c>
      <c r="E103" s="13"/>
      <c r="F103" s="14">
        <f>F104</f>
        <v>1907.8</v>
      </c>
      <c r="G103" s="14">
        <f t="shared" si="10"/>
        <v>1846.1</v>
      </c>
      <c r="H103" s="14">
        <f t="shared" si="10"/>
        <v>1846.1</v>
      </c>
    </row>
    <row r="104" spans="1:8" ht="141" customHeight="1">
      <c r="A104" s="47" t="s">
        <v>140</v>
      </c>
      <c r="B104" s="13" t="s">
        <v>13</v>
      </c>
      <c r="C104" s="13" t="s">
        <v>4</v>
      </c>
      <c r="D104" s="13" t="s">
        <v>176</v>
      </c>
      <c r="E104" s="13" t="s">
        <v>141</v>
      </c>
      <c r="F104" s="14">
        <v>1907.8</v>
      </c>
      <c r="G104" s="14">
        <v>1846.1</v>
      </c>
      <c r="H104" s="14">
        <v>1846.1</v>
      </c>
    </row>
    <row r="105" spans="1:8" ht="69.75">
      <c r="A105" s="31" t="s">
        <v>275</v>
      </c>
      <c r="B105" s="13" t="s">
        <v>13</v>
      </c>
      <c r="C105" s="13" t="s">
        <v>4</v>
      </c>
      <c r="D105" s="32" t="s">
        <v>208</v>
      </c>
      <c r="E105" s="32"/>
      <c r="F105" s="14">
        <f>F106</f>
        <v>45.6</v>
      </c>
      <c r="G105" s="14">
        <f t="shared" ref="G105:H106" si="11">G106</f>
        <v>0</v>
      </c>
      <c r="H105" s="14">
        <f t="shared" si="11"/>
        <v>0</v>
      </c>
    </row>
    <row r="106" spans="1:8" ht="108.75" customHeight="1">
      <c r="A106" s="31" t="s">
        <v>274</v>
      </c>
      <c r="B106" s="13" t="s">
        <v>13</v>
      </c>
      <c r="C106" s="13" t="s">
        <v>4</v>
      </c>
      <c r="D106" s="32" t="s">
        <v>273</v>
      </c>
      <c r="E106" s="32"/>
      <c r="F106" s="14">
        <f>F107</f>
        <v>45.6</v>
      </c>
      <c r="G106" s="14">
        <f t="shared" si="11"/>
        <v>0</v>
      </c>
      <c r="H106" s="14">
        <f t="shared" si="11"/>
        <v>0</v>
      </c>
    </row>
    <row r="107" spans="1:8" ht="110.25" customHeight="1">
      <c r="A107" s="31" t="s">
        <v>274</v>
      </c>
      <c r="B107" s="13" t="s">
        <v>13</v>
      </c>
      <c r="C107" s="13" t="s">
        <v>4</v>
      </c>
      <c r="D107" s="32" t="s">
        <v>273</v>
      </c>
      <c r="E107" s="32" t="s">
        <v>141</v>
      </c>
      <c r="F107" s="14">
        <v>45.6</v>
      </c>
      <c r="G107" s="14">
        <v>0</v>
      </c>
      <c r="H107" s="14">
        <v>0</v>
      </c>
    </row>
    <row r="108" spans="1:8" ht="22.5">
      <c r="A108" s="27" t="s">
        <v>226</v>
      </c>
      <c r="B108" s="28" t="s">
        <v>15</v>
      </c>
      <c r="C108" s="28"/>
      <c r="D108" s="29" t="s">
        <v>11</v>
      </c>
      <c r="E108" s="29" t="s">
        <v>11</v>
      </c>
      <c r="F108" s="30">
        <f>F109+F113</f>
        <v>52674.9</v>
      </c>
      <c r="G108" s="30">
        <f>G109+G113</f>
        <v>28411.5</v>
      </c>
      <c r="H108" s="30">
        <f>H109+H113</f>
        <v>30394.7</v>
      </c>
    </row>
    <row r="109" spans="1:8" ht="26.25" customHeight="1">
      <c r="A109" s="31" t="s">
        <v>206</v>
      </c>
      <c r="B109" s="40" t="s">
        <v>15</v>
      </c>
      <c r="C109" s="40" t="s">
        <v>22</v>
      </c>
      <c r="D109" s="40"/>
      <c r="E109" s="40"/>
      <c r="F109" s="53">
        <f>F110</f>
        <v>1074.4000000000001</v>
      </c>
      <c r="G109" s="53">
        <f t="shared" ref="G109:H111" si="12">G110</f>
        <v>1074.4000000000001</v>
      </c>
      <c r="H109" s="53">
        <f t="shared" si="12"/>
        <v>1074.4000000000001</v>
      </c>
    </row>
    <row r="110" spans="1:8" ht="26.25" customHeight="1">
      <c r="A110" s="31" t="s">
        <v>207</v>
      </c>
      <c r="B110" s="40" t="s">
        <v>15</v>
      </c>
      <c r="C110" s="40" t="s">
        <v>22</v>
      </c>
      <c r="D110" s="40" t="s">
        <v>208</v>
      </c>
      <c r="E110" s="40"/>
      <c r="F110" s="53">
        <f>F111</f>
        <v>1074.4000000000001</v>
      </c>
      <c r="G110" s="53">
        <f t="shared" si="12"/>
        <v>1074.4000000000001</v>
      </c>
      <c r="H110" s="53">
        <f t="shared" si="12"/>
        <v>1074.4000000000001</v>
      </c>
    </row>
    <row r="111" spans="1:8" ht="234.75" customHeight="1">
      <c r="A111" s="54" t="s">
        <v>199</v>
      </c>
      <c r="B111" s="13" t="s">
        <v>15</v>
      </c>
      <c r="C111" s="13" t="s">
        <v>22</v>
      </c>
      <c r="D111" s="13" t="s">
        <v>209</v>
      </c>
      <c r="E111" s="13"/>
      <c r="F111" s="55">
        <f>F112</f>
        <v>1074.4000000000001</v>
      </c>
      <c r="G111" s="55">
        <f t="shared" si="12"/>
        <v>1074.4000000000001</v>
      </c>
      <c r="H111" s="55">
        <f t="shared" si="12"/>
        <v>1074.4000000000001</v>
      </c>
    </row>
    <row r="112" spans="1:8" ht="72.75" customHeight="1">
      <c r="A112" s="31" t="s">
        <v>146</v>
      </c>
      <c r="B112" s="13" t="s">
        <v>15</v>
      </c>
      <c r="C112" s="13" t="s">
        <v>22</v>
      </c>
      <c r="D112" s="13" t="s">
        <v>209</v>
      </c>
      <c r="E112" s="13" t="s">
        <v>139</v>
      </c>
      <c r="F112" s="55">
        <v>1074.4000000000001</v>
      </c>
      <c r="G112" s="55">
        <v>1074.4000000000001</v>
      </c>
      <c r="H112" s="55">
        <v>1074.4000000000001</v>
      </c>
    </row>
    <row r="113" spans="1:8" ht="26.25" customHeight="1">
      <c r="A113" s="31" t="s">
        <v>23</v>
      </c>
      <c r="B113" s="13" t="s">
        <v>15</v>
      </c>
      <c r="C113" s="13" t="s">
        <v>21</v>
      </c>
      <c r="D113" s="13"/>
      <c r="E113" s="13"/>
      <c r="F113" s="14">
        <f>F114+F117+F119</f>
        <v>51600.5</v>
      </c>
      <c r="G113" s="14">
        <f>G114+G117+G119</f>
        <v>27337.1</v>
      </c>
      <c r="H113" s="14">
        <f>H114+H117+H119</f>
        <v>29320.3</v>
      </c>
    </row>
    <row r="114" spans="1:8" ht="74.25" customHeight="1">
      <c r="A114" s="31" t="s">
        <v>124</v>
      </c>
      <c r="B114" s="13" t="s">
        <v>15</v>
      </c>
      <c r="C114" s="13" t="s">
        <v>21</v>
      </c>
      <c r="D114" s="13" t="s">
        <v>216</v>
      </c>
      <c r="E114" s="13"/>
      <c r="F114" s="14">
        <f t="shared" ref="F114:H115" si="13">F115</f>
        <v>27767.7</v>
      </c>
      <c r="G114" s="33">
        <f t="shared" si="13"/>
        <v>27337.1</v>
      </c>
      <c r="H114" s="14">
        <f t="shared" si="13"/>
        <v>29320.3</v>
      </c>
    </row>
    <row r="115" spans="1:8" ht="46.5" customHeight="1">
      <c r="A115" s="31" t="s">
        <v>64</v>
      </c>
      <c r="B115" s="13" t="s">
        <v>15</v>
      </c>
      <c r="C115" s="13" t="s">
        <v>21</v>
      </c>
      <c r="D115" s="13" t="s">
        <v>119</v>
      </c>
      <c r="E115" s="13" t="s">
        <v>11</v>
      </c>
      <c r="F115" s="14">
        <f>F116</f>
        <v>27767.7</v>
      </c>
      <c r="G115" s="14">
        <f t="shared" si="13"/>
        <v>27337.1</v>
      </c>
      <c r="H115" s="14">
        <f t="shared" si="13"/>
        <v>29320.3</v>
      </c>
    </row>
    <row r="116" spans="1:8" ht="72" customHeight="1">
      <c r="A116" s="31" t="s">
        <v>146</v>
      </c>
      <c r="B116" s="13" t="s">
        <v>15</v>
      </c>
      <c r="C116" s="13" t="s">
        <v>21</v>
      </c>
      <c r="D116" s="13" t="s">
        <v>119</v>
      </c>
      <c r="E116" s="13" t="s">
        <v>139</v>
      </c>
      <c r="F116" s="14">
        <v>27767.7</v>
      </c>
      <c r="G116" s="33">
        <v>27337.1</v>
      </c>
      <c r="H116" s="14">
        <v>29320.3</v>
      </c>
    </row>
    <row r="117" spans="1:8" ht="52.5" customHeight="1">
      <c r="A117" s="31" t="s">
        <v>265</v>
      </c>
      <c r="B117" s="13" t="s">
        <v>15</v>
      </c>
      <c r="C117" s="13" t="s">
        <v>21</v>
      </c>
      <c r="D117" s="13" t="s">
        <v>267</v>
      </c>
      <c r="E117" s="13"/>
      <c r="F117" s="55">
        <v>17740.8</v>
      </c>
      <c r="G117" s="14">
        <v>0</v>
      </c>
      <c r="H117" s="14">
        <v>0</v>
      </c>
    </row>
    <row r="118" spans="1:8" ht="72" customHeight="1">
      <c r="A118" s="31" t="s">
        <v>146</v>
      </c>
      <c r="B118" s="13" t="s">
        <v>15</v>
      </c>
      <c r="C118" s="13" t="s">
        <v>21</v>
      </c>
      <c r="D118" s="13" t="s">
        <v>267</v>
      </c>
      <c r="E118" s="13" t="s">
        <v>139</v>
      </c>
      <c r="F118" s="55">
        <v>17740.8</v>
      </c>
      <c r="G118" s="14">
        <v>0</v>
      </c>
      <c r="H118" s="14">
        <v>0</v>
      </c>
    </row>
    <row r="119" spans="1:8" ht="36" customHeight="1">
      <c r="A119" s="31" t="s">
        <v>266</v>
      </c>
      <c r="B119" s="13" t="s">
        <v>15</v>
      </c>
      <c r="C119" s="13" t="s">
        <v>21</v>
      </c>
      <c r="D119" s="13" t="s">
        <v>268</v>
      </c>
      <c r="E119" s="13"/>
      <c r="F119" s="55">
        <v>6092</v>
      </c>
      <c r="G119" s="14">
        <v>0</v>
      </c>
      <c r="H119" s="14">
        <v>0</v>
      </c>
    </row>
    <row r="120" spans="1:8" ht="72" customHeight="1">
      <c r="A120" s="31" t="s">
        <v>146</v>
      </c>
      <c r="B120" s="13" t="s">
        <v>15</v>
      </c>
      <c r="C120" s="13" t="s">
        <v>21</v>
      </c>
      <c r="D120" s="13" t="s">
        <v>268</v>
      </c>
      <c r="E120" s="13" t="s">
        <v>139</v>
      </c>
      <c r="F120" s="55">
        <v>6092</v>
      </c>
      <c r="G120" s="14">
        <v>0</v>
      </c>
      <c r="H120" s="14">
        <v>0</v>
      </c>
    </row>
    <row r="121" spans="1:8" ht="32.25" customHeight="1">
      <c r="A121" s="27" t="s">
        <v>227</v>
      </c>
      <c r="B121" s="28" t="s">
        <v>22</v>
      </c>
      <c r="C121" s="28"/>
      <c r="D121" s="29" t="s">
        <v>11</v>
      </c>
      <c r="E121" s="29" t="s">
        <v>11</v>
      </c>
      <c r="F121" s="30">
        <f>F122+F126+F143</f>
        <v>61846.400000000001</v>
      </c>
      <c r="G121" s="30">
        <f>G122+G126+G143</f>
        <v>11719.1</v>
      </c>
      <c r="H121" s="30">
        <f>H122+H126+H143</f>
        <v>11719.1</v>
      </c>
    </row>
    <row r="122" spans="1:8" ht="25.5" customHeight="1">
      <c r="A122" s="31" t="s">
        <v>66</v>
      </c>
      <c r="B122" s="13" t="s">
        <v>22</v>
      </c>
      <c r="C122" s="13" t="s">
        <v>12</v>
      </c>
      <c r="D122" s="13"/>
      <c r="E122" s="13"/>
      <c r="F122" s="14">
        <f>F123</f>
        <v>250</v>
      </c>
      <c r="G122" s="33">
        <f t="shared" ref="G122:H124" si="14">G123</f>
        <v>250</v>
      </c>
      <c r="H122" s="14">
        <f t="shared" si="14"/>
        <v>250</v>
      </c>
    </row>
    <row r="123" spans="1:8" ht="71.25" customHeight="1">
      <c r="A123" s="31" t="s">
        <v>90</v>
      </c>
      <c r="B123" s="13" t="s">
        <v>22</v>
      </c>
      <c r="C123" s="13" t="s">
        <v>12</v>
      </c>
      <c r="D123" s="13" t="s">
        <v>52</v>
      </c>
      <c r="E123" s="13"/>
      <c r="F123" s="14">
        <f>F124</f>
        <v>250</v>
      </c>
      <c r="G123" s="14">
        <f t="shared" si="14"/>
        <v>250</v>
      </c>
      <c r="H123" s="14">
        <f t="shared" si="14"/>
        <v>250</v>
      </c>
    </row>
    <row r="124" spans="1:8" ht="75.75" customHeight="1">
      <c r="A124" s="31" t="s">
        <v>89</v>
      </c>
      <c r="B124" s="13" t="s">
        <v>22</v>
      </c>
      <c r="C124" s="13" t="s">
        <v>12</v>
      </c>
      <c r="D124" s="13" t="s">
        <v>52</v>
      </c>
      <c r="E124" s="13"/>
      <c r="F124" s="14">
        <f>F125</f>
        <v>250</v>
      </c>
      <c r="G124" s="14">
        <f t="shared" si="14"/>
        <v>250</v>
      </c>
      <c r="H124" s="14">
        <f t="shared" si="14"/>
        <v>250</v>
      </c>
    </row>
    <row r="125" spans="1:8" ht="69.75" customHeight="1">
      <c r="A125" s="31" t="s">
        <v>88</v>
      </c>
      <c r="B125" s="13" t="s">
        <v>22</v>
      </c>
      <c r="C125" s="13" t="s">
        <v>12</v>
      </c>
      <c r="D125" s="13" t="s">
        <v>210</v>
      </c>
      <c r="E125" s="13" t="s">
        <v>139</v>
      </c>
      <c r="F125" s="14">
        <v>250</v>
      </c>
      <c r="G125" s="14">
        <v>250</v>
      </c>
      <c r="H125" s="14">
        <v>250</v>
      </c>
    </row>
    <row r="126" spans="1:8" ht="24.75" customHeight="1">
      <c r="A126" s="31" t="s">
        <v>123</v>
      </c>
      <c r="B126" s="13" t="s">
        <v>22</v>
      </c>
      <c r="C126" s="13" t="s">
        <v>13</v>
      </c>
      <c r="D126" s="13"/>
      <c r="E126" s="13"/>
      <c r="F126" s="14">
        <f>F130+F134+F141</f>
        <v>57803.4</v>
      </c>
      <c r="G126" s="14">
        <f>G130+G134+G141</f>
        <v>7904</v>
      </c>
      <c r="H126" s="14">
        <f>H130+H134+H141</f>
        <v>7904</v>
      </c>
    </row>
    <row r="127" spans="1:8" ht="1.5" hidden="1" customHeight="1">
      <c r="A127" s="31"/>
      <c r="B127" s="13"/>
      <c r="C127" s="13"/>
      <c r="D127" s="13"/>
      <c r="E127" s="13"/>
      <c r="F127" s="14"/>
      <c r="G127" s="33"/>
      <c r="H127" s="14"/>
    </row>
    <row r="128" spans="1:8" ht="96" hidden="1" customHeight="1">
      <c r="A128" s="31"/>
      <c r="B128" s="13"/>
      <c r="C128" s="13"/>
      <c r="D128" s="13"/>
      <c r="E128" s="13"/>
      <c r="F128" s="14"/>
      <c r="G128" s="33"/>
      <c r="H128" s="14"/>
    </row>
    <row r="129" spans="1:8" ht="72" hidden="1" customHeight="1">
      <c r="A129" s="31"/>
      <c r="B129" s="13"/>
      <c r="C129" s="13"/>
      <c r="D129" s="13"/>
      <c r="E129" s="13"/>
      <c r="F129" s="14"/>
      <c r="G129" s="33"/>
      <c r="H129" s="14"/>
    </row>
    <row r="130" spans="1:8" ht="78.75" customHeight="1">
      <c r="A130" s="31" t="s">
        <v>238</v>
      </c>
      <c r="B130" s="13" t="s">
        <v>22</v>
      </c>
      <c r="C130" s="13" t="s">
        <v>13</v>
      </c>
      <c r="D130" s="13" t="s">
        <v>241</v>
      </c>
      <c r="E130" s="13"/>
      <c r="F130" s="55">
        <f>F131</f>
        <v>29787.5</v>
      </c>
      <c r="G130" s="14">
        <v>0</v>
      </c>
      <c r="H130" s="14">
        <v>0</v>
      </c>
    </row>
    <row r="131" spans="1:8" ht="56.25" customHeight="1">
      <c r="A131" s="31" t="s">
        <v>239</v>
      </c>
      <c r="B131" s="13" t="s">
        <v>22</v>
      </c>
      <c r="C131" s="13" t="s">
        <v>13</v>
      </c>
      <c r="D131" s="13" t="s">
        <v>242</v>
      </c>
      <c r="E131" s="13"/>
      <c r="F131" s="55">
        <f>F132</f>
        <v>29787.5</v>
      </c>
      <c r="G131" s="14">
        <v>0</v>
      </c>
      <c r="H131" s="14">
        <v>0</v>
      </c>
    </row>
    <row r="132" spans="1:8" ht="72" customHeight="1">
      <c r="A132" s="31" t="s">
        <v>88</v>
      </c>
      <c r="B132" s="13" t="s">
        <v>22</v>
      </c>
      <c r="C132" s="13" t="s">
        <v>13</v>
      </c>
      <c r="D132" s="13" t="s">
        <v>243</v>
      </c>
      <c r="E132" s="13"/>
      <c r="F132" s="55">
        <f>F133</f>
        <v>29787.5</v>
      </c>
      <c r="G132" s="14">
        <v>0</v>
      </c>
      <c r="H132" s="14">
        <v>0</v>
      </c>
    </row>
    <row r="133" spans="1:8" ht="72" customHeight="1">
      <c r="A133" s="31" t="s">
        <v>240</v>
      </c>
      <c r="B133" s="13" t="s">
        <v>22</v>
      </c>
      <c r="C133" s="13" t="s">
        <v>13</v>
      </c>
      <c r="D133" s="13" t="s">
        <v>243</v>
      </c>
      <c r="E133" s="13" t="s">
        <v>139</v>
      </c>
      <c r="F133" s="55">
        <v>29787.5</v>
      </c>
      <c r="G133" s="14">
        <v>0</v>
      </c>
      <c r="H133" s="14">
        <v>0</v>
      </c>
    </row>
    <row r="134" spans="1:8" ht="45.75" customHeight="1">
      <c r="A134" s="31" t="s">
        <v>154</v>
      </c>
      <c r="B134" s="13" t="s">
        <v>22</v>
      </c>
      <c r="C134" s="13" t="s">
        <v>13</v>
      </c>
      <c r="D134" s="13" t="s">
        <v>164</v>
      </c>
      <c r="E134" s="13"/>
      <c r="F134" s="14">
        <f>F135+F137+F140</f>
        <v>27568.6</v>
      </c>
      <c r="G134" s="14">
        <f>G135+G137+G140</f>
        <v>7904</v>
      </c>
      <c r="H134" s="14">
        <f>H135+H137+H140</f>
        <v>7904</v>
      </c>
    </row>
    <row r="135" spans="1:8" ht="45.75" customHeight="1">
      <c r="A135" s="31" t="s">
        <v>260</v>
      </c>
      <c r="B135" s="13" t="s">
        <v>22</v>
      </c>
      <c r="C135" s="13" t="s">
        <v>13</v>
      </c>
      <c r="D135" s="13" t="s">
        <v>120</v>
      </c>
      <c r="E135" s="13"/>
      <c r="F135" s="14">
        <f>F136</f>
        <v>8153.5</v>
      </c>
      <c r="G135" s="14">
        <v>5363.7</v>
      </c>
      <c r="H135" s="14">
        <v>5363.7</v>
      </c>
    </row>
    <row r="136" spans="1:8" ht="75" customHeight="1">
      <c r="A136" s="47" t="s">
        <v>144</v>
      </c>
      <c r="B136" s="13" t="s">
        <v>22</v>
      </c>
      <c r="C136" s="13" t="s">
        <v>13</v>
      </c>
      <c r="D136" s="13" t="s">
        <v>120</v>
      </c>
      <c r="E136" s="13" t="s">
        <v>145</v>
      </c>
      <c r="F136" s="14">
        <v>8153.5</v>
      </c>
      <c r="G136" s="14">
        <v>5363.7</v>
      </c>
      <c r="H136" s="14">
        <v>5363.7</v>
      </c>
    </row>
    <row r="137" spans="1:8" ht="76.5" customHeight="1">
      <c r="A137" s="47" t="s">
        <v>155</v>
      </c>
      <c r="B137" s="13" t="s">
        <v>22</v>
      </c>
      <c r="C137" s="13" t="s">
        <v>13</v>
      </c>
      <c r="D137" s="13" t="s">
        <v>156</v>
      </c>
      <c r="E137" s="13"/>
      <c r="F137" s="14">
        <f>F138</f>
        <v>8415.1</v>
      </c>
      <c r="G137" s="14">
        <f>G138</f>
        <v>2540.3000000000002</v>
      </c>
      <c r="H137" s="14">
        <f>H138</f>
        <v>2540.3000000000002</v>
      </c>
    </row>
    <row r="138" spans="1:8" ht="75" customHeight="1">
      <c r="A138" s="31" t="s">
        <v>88</v>
      </c>
      <c r="B138" s="13" t="s">
        <v>22</v>
      </c>
      <c r="C138" s="13" t="s">
        <v>13</v>
      </c>
      <c r="D138" s="13" t="s">
        <v>156</v>
      </c>
      <c r="E138" s="13" t="s">
        <v>139</v>
      </c>
      <c r="F138" s="14">
        <v>8415.1</v>
      </c>
      <c r="G138" s="14">
        <v>2540.3000000000002</v>
      </c>
      <c r="H138" s="14">
        <v>2540.3000000000002</v>
      </c>
    </row>
    <row r="139" spans="1:8" ht="69.75">
      <c r="A139" s="31" t="s">
        <v>260</v>
      </c>
      <c r="B139" s="13" t="s">
        <v>22</v>
      </c>
      <c r="C139" s="13" t="s">
        <v>13</v>
      </c>
      <c r="D139" s="13" t="s">
        <v>156</v>
      </c>
      <c r="E139" s="13"/>
      <c r="F139" s="14">
        <f>F140</f>
        <v>11000</v>
      </c>
      <c r="G139" s="14">
        <f>G140</f>
        <v>0</v>
      </c>
      <c r="H139" s="14">
        <f>H140</f>
        <v>0</v>
      </c>
    </row>
    <row r="140" spans="1:8" ht="69.75">
      <c r="A140" s="31" t="s">
        <v>144</v>
      </c>
      <c r="B140" s="13" t="s">
        <v>22</v>
      </c>
      <c r="C140" s="13" t="s">
        <v>13</v>
      </c>
      <c r="D140" s="13" t="s">
        <v>156</v>
      </c>
      <c r="E140" s="13" t="s">
        <v>145</v>
      </c>
      <c r="F140" s="14">
        <v>11000</v>
      </c>
      <c r="G140" s="14">
        <v>0</v>
      </c>
      <c r="H140" s="14">
        <v>0</v>
      </c>
    </row>
    <row r="141" spans="1:8" ht="116.25">
      <c r="A141" s="31" t="s">
        <v>255</v>
      </c>
      <c r="B141" s="13" t="s">
        <v>22</v>
      </c>
      <c r="C141" s="13" t="s">
        <v>13</v>
      </c>
      <c r="D141" s="13" t="s">
        <v>254</v>
      </c>
      <c r="E141" s="13"/>
      <c r="F141" s="14">
        <f>F142</f>
        <v>447.3</v>
      </c>
      <c r="G141" s="14">
        <f>G142</f>
        <v>0</v>
      </c>
      <c r="H141" s="14">
        <f>H142</f>
        <v>0</v>
      </c>
    </row>
    <row r="142" spans="1:8" ht="69.75">
      <c r="A142" s="31" t="s">
        <v>88</v>
      </c>
      <c r="B142" s="13" t="s">
        <v>22</v>
      </c>
      <c r="C142" s="13" t="s">
        <v>13</v>
      </c>
      <c r="D142" s="13" t="s">
        <v>254</v>
      </c>
      <c r="E142" s="13" t="s">
        <v>139</v>
      </c>
      <c r="F142" s="14">
        <v>447.3</v>
      </c>
      <c r="G142" s="14">
        <v>0</v>
      </c>
      <c r="H142" s="14">
        <v>0</v>
      </c>
    </row>
    <row r="143" spans="1:8" ht="46.5" customHeight="1">
      <c r="A143" s="31" t="s">
        <v>24</v>
      </c>
      <c r="B143" s="13" t="s">
        <v>22</v>
      </c>
      <c r="C143" s="13" t="s">
        <v>22</v>
      </c>
      <c r="D143" s="40"/>
      <c r="E143" s="40"/>
      <c r="F143" s="14">
        <f>F144+F147</f>
        <v>3793</v>
      </c>
      <c r="G143" s="14">
        <f t="shared" ref="F143:H145" si="15">G144</f>
        <v>3565.1</v>
      </c>
      <c r="H143" s="14">
        <f t="shared" si="15"/>
        <v>3565.1</v>
      </c>
    </row>
    <row r="144" spans="1:8" ht="49.5" customHeight="1">
      <c r="A144" s="31" t="s">
        <v>116</v>
      </c>
      <c r="B144" s="13" t="s">
        <v>22</v>
      </c>
      <c r="C144" s="13" t="s">
        <v>22</v>
      </c>
      <c r="D144" s="13" t="s">
        <v>115</v>
      </c>
      <c r="E144" s="13"/>
      <c r="F144" s="14">
        <f t="shared" si="15"/>
        <v>3565.1</v>
      </c>
      <c r="G144" s="33">
        <f t="shared" si="15"/>
        <v>3565.1</v>
      </c>
      <c r="H144" s="14">
        <f t="shared" si="15"/>
        <v>3565.1</v>
      </c>
    </row>
    <row r="145" spans="1:8" ht="77.25" customHeight="1">
      <c r="A145" s="31" t="s">
        <v>48</v>
      </c>
      <c r="B145" s="13" t="s">
        <v>22</v>
      </c>
      <c r="C145" s="13" t="s">
        <v>22</v>
      </c>
      <c r="D145" s="13" t="s">
        <v>67</v>
      </c>
      <c r="E145" s="13"/>
      <c r="F145" s="14">
        <f t="shared" si="15"/>
        <v>3565.1</v>
      </c>
      <c r="G145" s="33">
        <f t="shared" si="15"/>
        <v>3565.1</v>
      </c>
      <c r="H145" s="14">
        <f t="shared" si="15"/>
        <v>3565.1</v>
      </c>
    </row>
    <row r="146" spans="1:8" ht="141.75" customHeight="1">
      <c r="A146" s="56" t="s">
        <v>140</v>
      </c>
      <c r="B146" s="13" t="s">
        <v>22</v>
      </c>
      <c r="C146" s="13" t="s">
        <v>22</v>
      </c>
      <c r="D146" s="13" t="s">
        <v>67</v>
      </c>
      <c r="E146" s="13" t="s">
        <v>141</v>
      </c>
      <c r="F146" s="14">
        <v>3565.1</v>
      </c>
      <c r="G146" s="14">
        <v>3565.1</v>
      </c>
      <c r="H146" s="14">
        <v>3565.1</v>
      </c>
    </row>
    <row r="147" spans="1:8" ht="69.75">
      <c r="A147" s="31" t="s">
        <v>275</v>
      </c>
      <c r="B147" s="13" t="s">
        <v>22</v>
      </c>
      <c r="C147" s="13" t="s">
        <v>22</v>
      </c>
      <c r="D147" s="32" t="s">
        <v>208</v>
      </c>
      <c r="E147" s="32"/>
      <c r="F147" s="14">
        <f>F148</f>
        <v>227.9</v>
      </c>
      <c r="G147" s="14">
        <f t="shared" ref="G147:H148" si="16">G148</f>
        <v>0</v>
      </c>
      <c r="H147" s="14">
        <f t="shared" si="16"/>
        <v>0</v>
      </c>
    </row>
    <row r="148" spans="1:8" ht="112.5" customHeight="1">
      <c r="A148" s="31" t="s">
        <v>274</v>
      </c>
      <c r="B148" s="13" t="s">
        <v>22</v>
      </c>
      <c r="C148" s="13" t="s">
        <v>22</v>
      </c>
      <c r="D148" s="32" t="s">
        <v>273</v>
      </c>
      <c r="E148" s="32"/>
      <c r="F148" s="14">
        <f>F149</f>
        <v>227.9</v>
      </c>
      <c r="G148" s="14">
        <f t="shared" si="16"/>
        <v>0</v>
      </c>
      <c r="H148" s="14">
        <f t="shared" si="16"/>
        <v>0</v>
      </c>
    </row>
    <row r="149" spans="1:8" ht="114" customHeight="1">
      <c r="A149" s="31" t="s">
        <v>274</v>
      </c>
      <c r="B149" s="13" t="s">
        <v>22</v>
      </c>
      <c r="C149" s="13" t="s">
        <v>22</v>
      </c>
      <c r="D149" s="32" t="s">
        <v>273</v>
      </c>
      <c r="E149" s="32" t="s">
        <v>141</v>
      </c>
      <c r="F149" s="14">
        <v>227.9</v>
      </c>
      <c r="G149" s="14">
        <v>0</v>
      </c>
      <c r="H149" s="14">
        <v>0</v>
      </c>
    </row>
    <row r="150" spans="1:8" ht="26.25" customHeight="1">
      <c r="A150" s="27" t="s">
        <v>233</v>
      </c>
      <c r="B150" s="28" t="s">
        <v>25</v>
      </c>
      <c r="C150" s="28"/>
      <c r="D150" s="57" t="s">
        <v>11</v>
      </c>
      <c r="E150" s="57" t="s">
        <v>11</v>
      </c>
      <c r="F150" s="58">
        <f>F151+F162+F183+F199+F206+F213</f>
        <v>928260.95</v>
      </c>
      <c r="G150" s="58">
        <f t="shared" ref="G150:H150" si="17">G151+G162+G183+G199+G206+G213</f>
        <v>798949.89999999991</v>
      </c>
      <c r="H150" s="58">
        <f t="shared" si="17"/>
        <v>794117.39999999991</v>
      </c>
    </row>
    <row r="151" spans="1:8" ht="24.75" customHeight="1">
      <c r="A151" s="31" t="s">
        <v>26</v>
      </c>
      <c r="B151" s="13" t="s">
        <v>25</v>
      </c>
      <c r="C151" s="13" t="s">
        <v>12</v>
      </c>
      <c r="D151" s="41" t="s">
        <v>11</v>
      </c>
      <c r="E151" s="41" t="s">
        <v>11</v>
      </c>
      <c r="F151" s="42">
        <f>F152</f>
        <v>302926.3</v>
      </c>
      <c r="G151" s="42">
        <f t="shared" ref="G151:H151" si="18">G152</f>
        <v>283595.09999999998</v>
      </c>
      <c r="H151" s="42">
        <f t="shared" si="18"/>
        <v>281614.89999999997</v>
      </c>
    </row>
    <row r="152" spans="1:8" ht="24.75" customHeight="1">
      <c r="A152" s="31" t="s">
        <v>181</v>
      </c>
      <c r="B152" s="13" t="s">
        <v>25</v>
      </c>
      <c r="C152" s="13" t="s">
        <v>12</v>
      </c>
      <c r="D152" s="13" t="s">
        <v>92</v>
      </c>
      <c r="E152" s="13"/>
      <c r="F152" s="55">
        <f>F153+F155+F157+F159</f>
        <v>302926.3</v>
      </c>
      <c r="G152" s="55">
        <f t="shared" ref="G152:H152" si="19">G153+G155+G157+G159</f>
        <v>283595.09999999998</v>
      </c>
      <c r="H152" s="55">
        <f t="shared" si="19"/>
        <v>281614.89999999997</v>
      </c>
    </row>
    <row r="153" spans="1:8" ht="72" customHeight="1">
      <c r="A153" s="51" t="s">
        <v>252</v>
      </c>
      <c r="B153" s="13" t="s">
        <v>25</v>
      </c>
      <c r="C153" s="13" t="s">
        <v>12</v>
      </c>
      <c r="D153" s="13" t="s">
        <v>253</v>
      </c>
      <c r="E153" s="32"/>
      <c r="F153" s="72">
        <f>F154</f>
        <v>240630</v>
      </c>
      <c r="G153" s="72">
        <f t="shared" ref="G153:H153" si="20">G154</f>
        <v>225913.3</v>
      </c>
      <c r="H153" s="72">
        <f t="shared" si="20"/>
        <v>225913.3</v>
      </c>
    </row>
    <row r="154" spans="1:8" ht="141" customHeight="1">
      <c r="A154" s="47" t="s">
        <v>140</v>
      </c>
      <c r="B154" s="13" t="s">
        <v>25</v>
      </c>
      <c r="C154" s="13" t="s">
        <v>12</v>
      </c>
      <c r="D154" s="13" t="s">
        <v>253</v>
      </c>
      <c r="E154" s="13" t="s">
        <v>141</v>
      </c>
      <c r="F154" s="55">
        <v>240630</v>
      </c>
      <c r="G154" s="55">
        <v>225913.3</v>
      </c>
      <c r="H154" s="55">
        <v>225913.3</v>
      </c>
    </row>
    <row r="155" spans="1:8" ht="138.75" customHeight="1">
      <c r="A155" s="73" t="s">
        <v>247</v>
      </c>
      <c r="B155" s="13" t="s">
        <v>25</v>
      </c>
      <c r="C155" s="13" t="s">
        <v>12</v>
      </c>
      <c r="D155" s="13" t="s">
        <v>246</v>
      </c>
      <c r="E155" s="13"/>
      <c r="F155" s="55">
        <v>14296</v>
      </c>
      <c r="G155" s="55">
        <v>14296</v>
      </c>
      <c r="H155" s="55">
        <v>14296</v>
      </c>
    </row>
    <row r="156" spans="1:8" ht="147.75" customHeight="1">
      <c r="A156" s="47" t="s">
        <v>140</v>
      </c>
      <c r="B156" s="13" t="s">
        <v>25</v>
      </c>
      <c r="C156" s="13" t="s">
        <v>12</v>
      </c>
      <c r="D156" s="13" t="s">
        <v>246</v>
      </c>
      <c r="E156" s="13" t="s">
        <v>141</v>
      </c>
      <c r="F156" s="55">
        <v>14296</v>
      </c>
      <c r="G156" s="55">
        <v>14296</v>
      </c>
      <c r="H156" s="55">
        <v>14296</v>
      </c>
    </row>
    <row r="157" spans="1:8" ht="291.75" customHeight="1">
      <c r="A157" s="73" t="s">
        <v>280</v>
      </c>
      <c r="B157" s="13" t="s">
        <v>25</v>
      </c>
      <c r="C157" s="13" t="s">
        <v>12</v>
      </c>
      <c r="D157" s="13" t="s">
        <v>174</v>
      </c>
      <c r="E157" s="13"/>
      <c r="F157" s="55">
        <v>1729.3</v>
      </c>
      <c r="G157" s="55">
        <v>1729.3</v>
      </c>
      <c r="H157" s="55">
        <v>1729.3</v>
      </c>
    </row>
    <row r="158" spans="1:8" ht="75" customHeight="1">
      <c r="A158" s="31" t="s">
        <v>146</v>
      </c>
      <c r="B158" s="13" t="s">
        <v>25</v>
      </c>
      <c r="C158" s="13" t="s">
        <v>12</v>
      </c>
      <c r="D158" s="13" t="s">
        <v>174</v>
      </c>
      <c r="E158" s="13" t="s">
        <v>139</v>
      </c>
      <c r="F158" s="55">
        <v>1729.3</v>
      </c>
      <c r="G158" s="55">
        <v>1729.3</v>
      </c>
      <c r="H158" s="55">
        <v>1729.3</v>
      </c>
    </row>
    <row r="159" spans="1:8" ht="60" customHeight="1">
      <c r="A159" s="31" t="s">
        <v>69</v>
      </c>
      <c r="B159" s="13" t="s">
        <v>25</v>
      </c>
      <c r="C159" s="13" t="s">
        <v>12</v>
      </c>
      <c r="D159" s="13" t="s">
        <v>86</v>
      </c>
      <c r="E159" s="13"/>
      <c r="F159" s="55">
        <f>F160+F161</f>
        <v>46271</v>
      </c>
      <c r="G159" s="55">
        <f t="shared" ref="G159:H159" si="21">G160+G161</f>
        <v>41656.5</v>
      </c>
      <c r="H159" s="55">
        <f t="shared" si="21"/>
        <v>39676.300000000003</v>
      </c>
    </row>
    <row r="160" spans="1:8" ht="51" customHeight="1">
      <c r="A160" s="31" t="s">
        <v>146</v>
      </c>
      <c r="B160" s="13" t="s">
        <v>25</v>
      </c>
      <c r="C160" s="13" t="s">
        <v>12</v>
      </c>
      <c r="D160" s="13" t="s">
        <v>86</v>
      </c>
      <c r="E160" s="13" t="s">
        <v>139</v>
      </c>
      <c r="F160" s="55">
        <v>45103</v>
      </c>
      <c r="G160" s="55">
        <v>40836</v>
      </c>
      <c r="H160" s="55">
        <v>38853</v>
      </c>
    </row>
    <row r="161" spans="1:8" ht="34.5" customHeight="1">
      <c r="A161" s="31" t="s">
        <v>143</v>
      </c>
      <c r="B161" s="13" t="s">
        <v>25</v>
      </c>
      <c r="C161" s="13" t="s">
        <v>12</v>
      </c>
      <c r="D161" s="13" t="s">
        <v>86</v>
      </c>
      <c r="E161" s="13" t="s">
        <v>142</v>
      </c>
      <c r="F161" s="55">
        <v>1168</v>
      </c>
      <c r="G161" s="55">
        <v>820.5</v>
      </c>
      <c r="H161" s="55">
        <v>823.3</v>
      </c>
    </row>
    <row r="162" spans="1:8" ht="27.75" customHeight="1">
      <c r="A162" s="31" t="s">
        <v>28</v>
      </c>
      <c r="B162" s="13" t="s">
        <v>25</v>
      </c>
      <c r="C162" s="13" t="s">
        <v>27</v>
      </c>
      <c r="D162" s="41" t="s">
        <v>11</v>
      </c>
      <c r="E162" s="41" t="s">
        <v>11</v>
      </c>
      <c r="F162" s="42">
        <f>F163</f>
        <v>573491.75</v>
      </c>
      <c r="G162" s="42">
        <f t="shared" ref="G162:H162" si="22">G163</f>
        <v>463152.4</v>
      </c>
      <c r="H162" s="42">
        <f t="shared" si="22"/>
        <v>461828</v>
      </c>
    </row>
    <row r="163" spans="1:8" ht="81" customHeight="1">
      <c r="A163" s="31" t="s">
        <v>181</v>
      </c>
      <c r="B163" s="13" t="s">
        <v>25</v>
      </c>
      <c r="C163" s="13" t="s">
        <v>27</v>
      </c>
      <c r="D163" s="13" t="s">
        <v>92</v>
      </c>
      <c r="E163" s="13"/>
      <c r="F163" s="55">
        <f>F164+F166+F170+F172+F177+F179+F181+F168</f>
        <v>573491.75</v>
      </c>
      <c r="G163" s="55">
        <f t="shared" ref="G163:H163" si="23">G164+G166+G170+G172+G177+G179+G181</f>
        <v>463152.4</v>
      </c>
      <c r="H163" s="55">
        <f t="shared" si="23"/>
        <v>461828</v>
      </c>
    </row>
    <row r="164" spans="1:8" ht="291" customHeight="1">
      <c r="A164" s="73" t="s">
        <v>247</v>
      </c>
      <c r="B164" s="13" t="s">
        <v>25</v>
      </c>
      <c r="C164" s="13" t="s">
        <v>27</v>
      </c>
      <c r="D164" s="13" t="s">
        <v>246</v>
      </c>
      <c r="E164" s="13"/>
      <c r="F164" s="75">
        <v>25029.599999999999</v>
      </c>
      <c r="G164" s="75">
        <v>25029.599999999999</v>
      </c>
      <c r="H164" s="75">
        <v>25029.599999999999</v>
      </c>
    </row>
    <row r="165" spans="1:8" ht="149.25" customHeight="1">
      <c r="A165" s="47" t="s">
        <v>140</v>
      </c>
      <c r="B165" s="13" t="s">
        <v>25</v>
      </c>
      <c r="C165" s="13" t="s">
        <v>27</v>
      </c>
      <c r="D165" s="13" t="s">
        <v>246</v>
      </c>
      <c r="E165" s="13" t="s">
        <v>141</v>
      </c>
      <c r="F165" s="75">
        <v>25029.599999999999</v>
      </c>
      <c r="G165" s="75">
        <v>25029.599999999999</v>
      </c>
      <c r="H165" s="75">
        <v>25029.599999999999</v>
      </c>
    </row>
    <row r="166" spans="1:8" ht="144" customHeight="1">
      <c r="A166" s="51" t="s">
        <v>252</v>
      </c>
      <c r="B166" s="13" t="s">
        <v>25</v>
      </c>
      <c r="C166" s="13" t="s">
        <v>27</v>
      </c>
      <c r="D166" s="13" t="s">
        <v>253</v>
      </c>
      <c r="E166" s="13"/>
      <c r="F166" s="55">
        <f>F167</f>
        <v>350502.9</v>
      </c>
      <c r="G166" s="55">
        <f t="shared" ref="G166:H166" si="24">G167</f>
        <v>337859.4</v>
      </c>
      <c r="H166" s="55">
        <f t="shared" si="24"/>
        <v>337859.4</v>
      </c>
    </row>
    <row r="167" spans="1:8" ht="147.75" customHeight="1">
      <c r="A167" s="47" t="s">
        <v>140</v>
      </c>
      <c r="B167" s="13" t="s">
        <v>25</v>
      </c>
      <c r="C167" s="13" t="s">
        <v>27</v>
      </c>
      <c r="D167" s="13" t="s">
        <v>253</v>
      </c>
      <c r="E167" s="13" t="s">
        <v>141</v>
      </c>
      <c r="F167" s="75">
        <v>350502.9</v>
      </c>
      <c r="G167" s="75">
        <v>337859.4</v>
      </c>
      <c r="H167" s="75">
        <v>337859.4</v>
      </c>
    </row>
    <row r="168" spans="1:8" ht="57" customHeight="1">
      <c r="A168" s="94" t="s">
        <v>290</v>
      </c>
      <c r="B168" s="95" t="s">
        <v>25</v>
      </c>
      <c r="C168" s="95" t="s">
        <v>27</v>
      </c>
      <c r="D168" s="95" t="s">
        <v>291</v>
      </c>
      <c r="E168" s="95"/>
      <c r="F168" s="75">
        <v>230.85</v>
      </c>
      <c r="G168" s="75">
        <v>0</v>
      </c>
      <c r="H168" s="75">
        <v>0</v>
      </c>
    </row>
    <row r="169" spans="1:8" ht="77.25" customHeight="1">
      <c r="A169" s="94" t="s">
        <v>146</v>
      </c>
      <c r="B169" s="95" t="s">
        <v>25</v>
      </c>
      <c r="C169" s="95" t="s">
        <v>27</v>
      </c>
      <c r="D169" s="95" t="s">
        <v>291</v>
      </c>
      <c r="E169" s="95" t="s">
        <v>139</v>
      </c>
      <c r="F169" s="75">
        <v>230.85</v>
      </c>
      <c r="G169" s="75">
        <v>0</v>
      </c>
      <c r="H169" s="75">
        <v>0</v>
      </c>
    </row>
    <row r="170" spans="1:8" ht="144" customHeight="1">
      <c r="A170" s="60" t="s">
        <v>168</v>
      </c>
      <c r="B170" s="32" t="s">
        <v>25</v>
      </c>
      <c r="C170" s="32" t="s">
        <v>27</v>
      </c>
      <c r="D170" s="32" t="s">
        <v>85</v>
      </c>
      <c r="E170" s="32"/>
      <c r="F170" s="72">
        <f>F171</f>
        <v>13500</v>
      </c>
      <c r="G170" s="72">
        <f t="shared" ref="G170:H170" si="25">G171</f>
        <v>9300</v>
      </c>
      <c r="H170" s="72">
        <f t="shared" si="25"/>
        <v>9300</v>
      </c>
    </row>
    <row r="171" spans="1:8" ht="77.25" customHeight="1">
      <c r="A171" s="31" t="s">
        <v>146</v>
      </c>
      <c r="B171" s="32" t="s">
        <v>25</v>
      </c>
      <c r="C171" s="32" t="s">
        <v>27</v>
      </c>
      <c r="D171" s="32" t="s">
        <v>85</v>
      </c>
      <c r="E171" s="32" t="s">
        <v>139</v>
      </c>
      <c r="F171" s="76">
        <v>13500</v>
      </c>
      <c r="G171" s="76">
        <v>9300</v>
      </c>
      <c r="H171" s="76">
        <v>9300</v>
      </c>
    </row>
    <row r="172" spans="1:8" ht="55.5" customHeight="1">
      <c r="A172" s="31" t="s">
        <v>69</v>
      </c>
      <c r="B172" s="13" t="s">
        <v>25</v>
      </c>
      <c r="C172" s="13" t="s">
        <v>27</v>
      </c>
      <c r="D172" s="13" t="s">
        <v>86</v>
      </c>
      <c r="E172" s="13"/>
      <c r="F172" s="77">
        <f>F173+F174+F175+F176</f>
        <v>33056.600000000006</v>
      </c>
      <c r="G172" s="77">
        <f t="shared" ref="G172:H172" si="26">G173+G174+G175+G176</f>
        <v>13467.5</v>
      </c>
      <c r="H172" s="77">
        <f t="shared" si="26"/>
        <v>12143.1</v>
      </c>
    </row>
    <row r="173" spans="1:8" ht="45.75" customHeight="1">
      <c r="A173" s="31" t="s">
        <v>146</v>
      </c>
      <c r="B173" s="13" t="s">
        <v>25</v>
      </c>
      <c r="C173" s="13" t="s">
        <v>27</v>
      </c>
      <c r="D173" s="13" t="s">
        <v>86</v>
      </c>
      <c r="E173" s="13" t="s">
        <v>141</v>
      </c>
      <c r="F173" s="55">
        <v>1638</v>
      </c>
      <c r="G173" s="55">
        <v>0</v>
      </c>
      <c r="H173" s="55">
        <v>0</v>
      </c>
    </row>
    <row r="174" spans="1:8" ht="69.75">
      <c r="A174" s="31" t="s">
        <v>146</v>
      </c>
      <c r="B174" s="13" t="s">
        <v>25</v>
      </c>
      <c r="C174" s="13" t="s">
        <v>27</v>
      </c>
      <c r="D174" s="13" t="s">
        <v>86</v>
      </c>
      <c r="E174" s="13" t="s">
        <v>139</v>
      </c>
      <c r="F174" s="77">
        <v>26533.4</v>
      </c>
      <c r="G174" s="14">
        <v>10175.1</v>
      </c>
      <c r="H174" s="14">
        <v>9518.7000000000007</v>
      </c>
    </row>
    <row r="175" spans="1:8" ht="56.25" customHeight="1">
      <c r="A175" s="31" t="s">
        <v>158</v>
      </c>
      <c r="B175" s="13" t="s">
        <v>25</v>
      </c>
      <c r="C175" s="13" t="s">
        <v>27</v>
      </c>
      <c r="D175" s="13" t="s">
        <v>86</v>
      </c>
      <c r="E175" s="13" t="s">
        <v>147</v>
      </c>
      <c r="F175" s="55">
        <v>537.4</v>
      </c>
      <c r="G175" s="55">
        <v>537.4</v>
      </c>
      <c r="H175" s="55">
        <v>537.4</v>
      </c>
    </row>
    <row r="176" spans="1:8" ht="33.75" customHeight="1">
      <c r="A176" s="31" t="s">
        <v>143</v>
      </c>
      <c r="B176" s="13" t="s">
        <v>25</v>
      </c>
      <c r="C176" s="13" t="s">
        <v>27</v>
      </c>
      <c r="D176" s="13" t="s">
        <v>86</v>
      </c>
      <c r="E176" s="13" t="s">
        <v>142</v>
      </c>
      <c r="F176" s="55">
        <v>4347.8</v>
      </c>
      <c r="G176" s="55">
        <v>2755</v>
      </c>
      <c r="H176" s="55">
        <v>2087</v>
      </c>
    </row>
    <row r="177" spans="1:8" ht="32.25" customHeight="1">
      <c r="A177" s="78" t="s">
        <v>218</v>
      </c>
      <c r="B177" s="13" t="s">
        <v>25</v>
      </c>
      <c r="C177" s="13" t="s">
        <v>27</v>
      </c>
      <c r="D177" s="13" t="s">
        <v>219</v>
      </c>
      <c r="E177" s="13"/>
      <c r="F177" s="75">
        <f>F178</f>
        <v>30100.9</v>
      </c>
      <c r="G177" s="75">
        <f t="shared" ref="G177:H177" si="27">G178</f>
        <v>29607.5</v>
      </c>
      <c r="H177" s="75">
        <f t="shared" si="27"/>
        <v>29607.5</v>
      </c>
    </row>
    <row r="178" spans="1:8" ht="118.5" customHeight="1">
      <c r="A178" s="47" t="s">
        <v>140</v>
      </c>
      <c r="B178" s="13" t="s">
        <v>25</v>
      </c>
      <c r="C178" s="13" t="s">
        <v>27</v>
      </c>
      <c r="D178" s="13" t="s">
        <v>219</v>
      </c>
      <c r="E178" s="13" t="s">
        <v>141</v>
      </c>
      <c r="F178" s="75">
        <v>30100.9</v>
      </c>
      <c r="G178" s="75">
        <v>29607.5</v>
      </c>
      <c r="H178" s="75">
        <v>29607.5</v>
      </c>
    </row>
    <row r="179" spans="1:8" ht="123" customHeight="1">
      <c r="A179" s="78" t="s">
        <v>220</v>
      </c>
      <c r="B179" s="13" t="s">
        <v>25</v>
      </c>
      <c r="C179" s="13" t="s">
        <v>27</v>
      </c>
      <c r="D179" s="13" t="s">
        <v>221</v>
      </c>
      <c r="E179" s="13"/>
      <c r="F179" s="55">
        <f>F180</f>
        <v>47842.400000000001</v>
      </c>
      <c r="G179" s="55">
        <f t="shared" ref="G179:H179" si="28">G180</f>
        <v>47888.4</v>
      </c>
      <c r="H179" s="55">
        <f t="shared" si="28"/>
        <v>47888.4</v>
      </c>
    </row>
    <row r="180" spans="1:8" ht="90.75" customHeight="1">
      <c r="A180" s="31" t="s">
        <v>146</v>
      </c>
      <c r="B180" s="13" t="s">
        <v>25</v>
      </c>
      <c r="C180" s="13" t="s">
        <v>27</v>
      </c>
      <c r="D180" s="13" t="s">
        <v>221</v>
      </c>
      <c r="E180" s="13" t="s">
        <v>139</v>
      </c>
      <c r="F180" s="75">
        <v>47842.400000000001</v>
      </c>
      <c r="G180" s="75">
        <v>47888.4</v>
      </c>
      <c r="H180" s="75">
        <v>47888.4</v>
      </c>
    </row>
    <row r="181" spans="1:8" ht="75" customHeight="1">
      <c r="A181" s="31" t="s">
        <v>244</v>
      </c>
      <c r="B181" s="13" t="s">
        <v>25</v>
      </c>
      <c r="C181" s="13" t="s">
        <v>27</v>
      </c>
      <c r="D181" s="13" t="s">
        <v>245</v>
      </c>
      <c r="E181" s="13"/>
      <c r="F181" s="79">
        <f>F182</f>
        <v>73228.5</v>
      </c>
      <c r="G181" s="79">
        <v>0</v>
      </c>
      <c r="H181" s="75">
        <v>0</v>
      </c>
    </row>
    <row r="182" spans="1:8" ht="49.5" customHeight="1">
      <c r="A182" s="31" t="s">
        <v>146</v>
      </c>
      <c r="B182" s="13" t="s">
        <v>25</v>
      </c>
      <c r="C182" s="13" t="s">
        <v>27</v>
      </c>
      <c r="D182" s="13" t="s">
        <v>245</v>
      </c>
      <c r="E182" s="13" t="s">
        <v>139</v>
      </c>
      <c r="F182" s="79">
        <v>73228.5</v>
      </c>
      <c r="G182" s="79">
        <v>0</v>
      </c>
      <c r="H182" s="80">
        <v>0</v>
      </c>
    </row>
    <row r="183" spans="1:8" ht="71.25" customHeight="1">
      <c r="A183" s="31" t="s">
        <v>91</v>
      </c>
      <c r="B183" s="13" t="s">
        <v>25</v>
      </c>
      <c r="C183" s="13" t="s">
        <v>13</v>
      </c>
      <c r="D183" s="13"/>
      <c r="E183" s="13"/>
      <c r="F183" s="14">
        <f>F184+F197</f>
        <v>37427.1</v>
      </c>
      <c r="G183" s="14">
        <f>G184+G197</f>
        <v>36943.700000000004</v>
      </c>
      <c r="H183" s="14">
        <f>H184+H197</f>
        <v>35415.800000000003</v>
      </c>
    </row>
    <row r="184" spans="1:8" ht="71.25" customHeight="1">
      <c r="A184" s="31" t="s">
        <v>271</v>
      </c>
      <c r="B184" s="13" t="s">
        <v>25</v>
      </c>
      <c r="C184" s="13" t="s">
        <v>13</v>
      </c>
      <c r="D184" s="13" t="s">
        <v>230</v>
      </c>
      <c r="E184" s="13"/>
      <c r="F184" s="14">
        <f>F185+F187+F189+F191+F195</f>
        <v>37377.1</v>
      </c>
      <c r="G184" s="14">
        <f t="shared" ref="G184:H184" si="29">G185+G187+G189+G191+G195</f>
        <v>36943.700000000004</v>
      </c>
      <c r="H184" s="14">
        <f t="shared" si="29"/>
        <v>35415.800000000003</v>
      </c>
    </row>
    <row r="185" spans="1:8" ht="51" customHeight="1">
      <c r="A185" s="31" t="s">
        <v>232</v>
      </c>
      <c r="B185" s="13" t="s">
        <v>25</v>
      </c>
      <c r="C185" s="13" t="s">
        <v>13</v>
      </c>
      <c r="D185" s="13" t="s">
        <v>231</v>
      </c>
      <c r="E185" s="13"/>
      <c r="F185" s="14">
        <v>283.8</v>
      </c>
      <c r="G185" s="14">
        <v>323</v>
      </c>
      <c r="H185" s="14">
        <v>323</v>
      </c>
    </row>
    <row r="186" spans="1:8" ht="71.25" customHeight="1">
      <c r="A186" s="31" t="s">
        <v>144</v>
      </c>
      <c r="B186" s="13" t="s">
        <v>25</v>
      </c>
      <c r="C186" s="13" t="s">
        <v>13</v>
      </c>
      <c r="D186" s="13" t="s">
        <v>231</v>
      </c>
      <c r="E186" s="13" t="s">
        <v>145</v>
      </c>
      <c r="F186" s="14">
        <v>283.8</v>
      </c>
      <c r="G186" s="14">
        <v>323</v>
      </c>
      <c r="H186" s="14">
        <v>323</v>
      </c>
    </row>
    <row r="187" spans="1:8" ht="237.75" customHeight="1">
      <c r="A187" s="59" t="s">
        <v>247</v>
      </c>
      <c r="B187" s="13" t="s">
        <v>25</v>
      </c>
      <c r="C187" s="13" t="s">
        <v>13</v>
      </c>
      <c r="D187" s="13" t="s">
        <v>248</v>
      </c>
      <c r="E187" s="13"/>
      <c r="F187" s="55">
        <v>515.6</v>
      </c>
      <c r="G187" s="55">
        <v>515.6</v>
      </c>
      <c r="H187" s="55">
        <v>515.6</v>
      </c>
    </row>
    <row r="188" spans="1:8" ht="140.25" customHeight="1">
      <c r="A188" s="47" t="s">
        <v>140</v>
      </c>
      <c r="B188" s="13" t="s">
        <v>25</v>
      </c>
      <c r="C188" s="13" t="s">
        <v>13</v>
      </c>
      <c r="D188" s="13" t="s">
        <v>248</v>
      </c>
      <c r="E188" s="13" t="s">
        <v>141</v>
      </c>
      <c r="F188" s="55">
        <v>515.6</v>
      </c>
      <c r="G188" s="55">
        <v>515.6</v>
      </c>
      <c r="H188" s="55">
        <v>515.6</v>
      </c>
    </row>
    <row r="189" spans="1:8" ht="80.25" customHeight="1">
      <c r="A189" s="61" t="s">
        <v>270</v>
      </c>
      <c r="B189" s="13" t="s">
        <v>25</v>
      </c>
      <c r="C189" s="13" t="s">
        <v>13</v>
      </c>
      <c r="D189" s="13" t="s">
        <v>269</v>
      </c>
      <c r="E189" s="13"/>
      <c r="F189" s="55">
        <f>F190</f>
        <v>12599</v>
      </c>
      <c r="G189" s="55">
        <f t="shared" ref="G189:H189" si="30">G190</f>
        <v>12599</v>
      </c>
      <c r="H189" s="55">
        <f t="shared" si="30"/>
        <v>12599</v>
      </c>
    </row>
    <row r="190" spans="1:8" ht="140.25" customHeight="1">
      <c r="A190" s="47" t="s">
        <v>140</v>
      </c>
      <c r="B190" s="13" t="s">
        <v>25</v>
      </c>
      <c r="C190" s="13" t="s">
        <v>13</v>
      </c>
      <c r="D190" s="13" t="s">
        <v>269</v>
      </c>
      <c r="E190" s="13" t="s">
        <v>141</v>
      </c>
      <c r="F190" s="55">
        <v>12599</v>
      </c>
      <c r="G190" s="55">
        <v>12599</v>
      </c>
      <c r="H190" s="55">
        <v>12599</v>
      </c>
    </row>
    <row r="191" spans="1:8" ht="49.5" customHeight="1">
      <c r="A191" s="31" t="s">
        <v>69</v>
      </c>
      <c r="B191" s="13" t="s">
        <v>25</v>
      </c>
      <c r="C191" s="13" t="s">
        <v>13</v>
      </c>
      <c r="D191" s="32" t="s">
        <v>87</v>
      </c>
      <c r="E191" s="32"/>
      <c r="F191" s="14">
        <f>F192+F193+F194</f>
        <v>23921</v>
      </c>
      <c r="G191" s="14">
        <f>G192+G193+G194</f>
        <v>23486.100000000002</v>
      </c>
      <c r="H191" s="14">
        <f>H192+H193+H194</f>
        <v>21958.2</v>
      </c>
    </row>
    <row r="192" spans="1:8" ht="143.25" customHeight="1">
      <c r="A192" s="47" t="s">
        <v>140</v>
      </c>
      <c r="B192" s="13" t="s">
        <v>25</v>
      </c>
      <c r="C192" s="13" t="s">
        <v>13</v>
      </c>
      <c r="D192" s="32" t="s">
        <v>87</v>
      </c>
      <c r="E192" s="32" t="s">
        <v>141</v>
      </c>
      <c r="F192" s="14">
        <v>22738.9</v>
      </c>
      <c r="G192" s="14">
        <v>22658.2</v>
      </c>
      <c r="H192" s="14">
        <v>21125.3</v>
      </c>
    </row>
    <row r="193" spans="1:8" ht="70.5" customHeight="1">
      <c r="A193" s="31" t="s">
        <v>146</v>
      </c>
      <c r="B193" s="13" t="s">
        <v>25</v>
      </c>
      <c r="C193" s="13" t="s">
        <v>13</v>
      </c>
      <c r="D193" s="32" t="s">
        <v>87</v>
      </c>
      <c r="E193" s="32" t="s">
        <v>139</v>
      </c>
      <c r="F193" s="14">
        <v>342.1</v>
      </c>
      <c r="G193" s="14">
        <v>262.89999999999998</v>
      </c>
      <c r="H193" s="14">
        <v>267.89999999999998</v>
      </c>
    </row>
    <row r="194" spans="1:8" ht="30.75" customHeight="1">
      <c r="A194" s="31" t="s">
        <v>143</v>
      </c>
      <c r="B194" s="13" t="s">
        <v>25</v>
      </c>
      <c r="C194" s="13" t="s">
        <v>13</v>
      </c>
      <c r="D194" s="32" t="s">
        <v>87</v>
      </c>
      <c r="E194" s="32" t="s">
        <v>142</v>
      </c>
      <c r="F194" s="14">
        <v>840</v>
      </c>
      <c r="G194" s="14">
        <v>565</v>
      </c>
      <c r="H194" s="14">
        <v>565</v>
      </c>
    </row>
    <row r="195" spans="1:8" ht="30.75" customHeight="1">
      <c r="A195" s="31" t="s">
        <v>249</v>
      </c>
      <c r="B195" s="13" t="s">
        <v>25</v>
      </c>
      <c r="C195" s="13" t="s">
        <v>13</v>
      </c>
      <c r="D195" s="32" t="s">
        <v>180</v>
      </c>
      <c r="E195" s="32"/>
      <c r="F195" s="14">
        <v>57.7</v>
      </c>
      <c r="G195" s="14">
        <v>20</v>
      </c>
      <c r="H195" s="14">
        <v>20</v>
      </c>
    </row>
    <row r="196" spans="1:8" ht="81.75" customHeight="1">
      <c r="A196" s="31" t="s">
        <v>146</v>
      </c>
      <c r="B196" s="13" t="s">
        <v>25</v>
      </c>
      <c r="C196" s="13" t="s">
        <v>13</v>
      </c>
      <c r="D196" s="32" t="s">
        <v>180</v>
      </c>
      <c r="E196" s="32" t="s">
        <v>139</v>
      </c>
      <c r="F196" s="14">
        <v>57.7</v>
      </c>
      <c r="G196" s="14">
        <v>20</v>
      </c>
      <c r="H196" s="14">
        <v>20</v>
      </c>
    </row>
    <row r="197" spans="1:8" ht="81.75" customHeight="1">
      <c r="A197" s="31" t="s">
        <v>250</v>
      </c>
      <c r="B197" s="13" t="s">
        <v>25</v>
      </c>
      <c r="C197" s="13" t="s">
        <v>13</v>
      </c>
      <c r="D197" s="32" t="s">
        <v>129</v>
      </c>
      <c r="E197" s="32"/>
      <c r="F197" s="14">
        <v>50</v>
      </c>
      <c r="G197" s="14">
        <v>0</v>
      </c>
      <c r="H197" s="14">
        <v>0</v>
      </c>
    </row>
    <row r="198" spans="1:8" ht="78" customHeight="1">
      <c r="A198" s="31" t="s">
        <v>146</v>
      </c>
      <c r="B198" s="13" t="s">
        <v>25</v>
      </c>
      <c r="C198" s="13" t="s">
        <v>13</v>
      </c>
      <c r="D198" s="32" t="s">
        <v>129</v>
      </c>
      <c r="E198" s="32" t="s">
        <v>139</v>
      </c>
      <c r="F198" s="14">
        <v>50</v>
      </c>
      <c r="G198" s="14">
        <v>0</v>
      </c>
      <c r="H198" s="14">
        <v>0</v>
      </c>
    </row>
    <row r="199" spans="1:8" ht="53.25" customHeight="1">
      <c r="A199" s="31" t="s">
        <v>132</v>
      </c>
      <c r="B199" s="13" t="s">
        <v>25</v>
      </c>
      <c r="C199" s="13" t="s">
        <v>22</v>
      </c>
      <c r="D199" s="13"/>
      <c r="E199" s="32"/>
      <c r="F199" s="14">
        <f>F202+F200</f>
        <v>1019.7</v>
      </c>
      <c r="G199" s="14">
        <f>G202+G200</f>
        <v>1019.7</v>
      </c>
      <c r="H199" s="14">
        <f>H202+H200</f>
        <v>1019.7</v>
      </c>
    </row>
    <row r="200" spans="1:8" ht="79.5" customHeight="1">
      <c r="A200" s="31" t="s">
        <v>217</v>
      </c>
      <c r="B200" s="13" t="s">
        <v>25</v>
      </c>
      <c r="C200" s="13" t="s">
        <v>22</v>
      </c>
      <c r="D200" s="13" t="s">
        <v>225</v>
      </c>
      <c r="E200" s="32"/>
      <c r="F200" s="14">
        <v>80</v>
      </c>
      <c r="G200" s="14">
        <v>80</v>
      </c>
      <c r="H200" s="14">
        <v>80</v>
      </c>
    </row>
    <row r="201" spans="1:8" ht="76.5" customHeight="1">
      <c r="A201" s="31" t="s">
        <v>146</v>
      </c>
      <c r="B201" s="13" t="s">
        <v>25</v>
      </c>
      <c r="C201" s="13" t="s">
        <v>22</v>
      </c>
      <c r="D201" s="13" t="s">
        <v>225</v>
      </c>
      <c r="E201" s="32" t="s">
        <v>139</v>
      </c>
      <c r="F201" s="14">
        <v>80</v>
      </c>
      <c r="G201" s="33">
        <v>80</v>
      </c>
      <c r="H201" s="14">
        <v>80</v>
      </c>
    </row>
    <row r="202" spans="1:8" ht="75" customHeight="1">
      <c r="A202" s="62" t="s">
        <v>188</v>
      </c>
      <c r="B202" s="13" t="s">
        <v>25</v>
      </c>
      <c r="C202" s="13" t="s">
        <v>22</v>
      </c>
      <c r="D202" s="13" t="s">
        <v>92</v>
      </c>
      <c r="E202" s="32"/>
      <c r="F202" s="14">
        <f t="shared" ref="F202:H203" si="31">F203</f>
        <v>939.7</v>
      </c>
      <c r="G202" s="33">
        <f t="shared" si="31"/>
        <v>939.7</v>
      </c>
      <c r="H202" s="14">
        <f t="shared" si="31"/>
        <v>939.7</v>
      </c>
    </row>
    <row r="203" spans="1:8" ht="261.75" customHeight="1">
      <c r="A203" s="54" t="s">
        <v>198</v>
      </c>
      <c r="B203" s="13" t="s">
        <v>25</v>
      </c>
      <c r="C203" s="13" t="s">
        <v>22</v>
      </c>
      <c r="D203" s="13" t="s">
        <v>187</v>
      </c>
      <c r="E203" s="32"/>
      <c r="F203" s="14">
        <f t="shared" si="31"/>
        <v>939.7</v>
      </c>
      <c r="G203" s="33">
        <f t="shared" si="31"/>
        <v>939.7</v>
      </c>
      <c r="H203" s="14">
        <f t="shared" si="31"/>
        <v>939.7</v>
      </c>
    </row>
    <row r="204" spans="1:8" ht="69.75">
      <c r="A204" s="31" t="s">
        <v>78</v>
      </c>
      <c r="B204" s="13" t="s">
        <v>25</v>
      </c>
      <c r="C204" s="13" t="s">
        <v>22</v>
      </c>
      <c r="D204" s="13" t="s">
        <v>187</v>
      </c>
      <c r="E204" s="32" t="s">
        <v>139</v>
      </c>
      <c r="F204" s="14">
        <v>939.7</v>
      </c>
      <c r="G204" s="14">
        <v>939.7</v>
      </c>
      <c r="H204" s="14">
        <v>939.7</v>
      </c>
    </row>
    <row r="205" spans="1:8" ht="23.25" hidden="1">
      <c r="A205" s="31"/>
      <c r="B205" s="13"/>
      <c r="C205" s="13"/>
      <c r="D205" s="13"/>
      <c r="E205" s="32"/>
      <c r="F205" s="14"/>
      <c r="G205" s="14"/>
      <c r="H205" s="14"/>
    </row>
    <row r="206" spans="1:8" ht="32.25" customHeight="1">
      <c r="A206" s="31" t="s">
        <v>29</v>
      </c>
      <c r="B206" s="13" t="s">
        <v>25</v>
      </c>
      <c r="C206" s="13" t="s">
        <v>25</v>
      </c>
      <c r="D206" s="32" t="s">
        <v>11</v>
      </c>
      <c r="E206" s="32" t="s">
        <v>11</v>
      </c>
      <c r="F206" s="14">
        <f>F207+F210+F212</f>
        <v>770</v>
      </c>
      <c r="G206" s="14">
        <f t="shared" ref="G206:H206" si="32">G207+G210+G212</f>
        <v>820</v>
      </c>
      <c r="H206" s="14">
        <f t="shared" si="32"/>
        <v>820</v>
      </c>
    </row>
    <row r="207" spans="1:8" ht="73.5" customHeight="1">
      <c r="A207" s="31" t="s">
        <v>157</v>
      </c>
      <c r="B207" s="13" t="s">
        <v>25</v>
      </c>
      <c r="C207" s="13" t="s">
        <v>25</v>
      </c>
      <c r="D207" s="32" t="s">
        <v>126</v>
      </c>
      <c r="E207" s="32"/>
      <c r="F207" s="14">
        <v>80</v>
      </c>
      <c r="G207" s="14">
        <v>80</v>
      </c>
      <c r="H207" s="14">
        <v>80</v>
      </c>
    </row>
    <row r="208" spans="1:8" ht="75" customHeight="1">
      <c r="A208" s="31" t="s">
        <v>146</v>
      </c>
      <c r="B208" s="13" t="s">
        <v>25</v>
      </c>
      <c r="C208" s="13" t="s">
        <v>25</v>
      </c>
      <c r="D208" s="32" t="s">
        <v>126</v>
      </c>
      <c r="E208" s="32" t="s">
        <v>139</v>
      </c>
      <c r="F208" s="14">
        <v>80</v>
      </c>
      <c r="G208" s="33">
        <v>80</v>
      </c>
      <c r="H208" s="14">
        <v>80</v>
      </c>
    </row>
    <row r="209" spans="1:8" ht="51.75" customHeight="1">
      <c r="A209" s="31" t="s">
        <v>163</v>
      </c>
      <c r="B209" s="13" t="s">
        <v>25</v>
      </c>
      <c r="C209" s="13" t="s">
        <v>25</v>
      </c>
      <c r="D209" s="32" t="s">
        <v>180</v>
      </c>
      <c r="E209" s="32"/>
      <c r="F209" s="14">
        <f>F210</f>
        <v>320</v>
      </c>
      <c r="G209" s="14">
        <f>G210</f>
        <v>370</v>
      </c>
      <c r="H209" s="14">
        <f>H210</f>
        <v>370</v>
      </c>
    </row>
    <row r="210" spans="1:8" ht="76.5" customHeight="1">
      <c r="A210" s="31" t="s">
        <v>146</v>
      </c>
      <c r="B210" s="13" t="s">
        <v>25</v>
      </c>
      <c r="C210" s="13" t="s">
        <v>25</v>
      </c>
      <c r="D210" s="32" t="s">
        <v>180</v>
      </c>
      <c r="E210" s="32" t="s">
        <v>139</v>
      </c>
      <c r="F210" s="14">
        <v>320</v>
      </c>
      <c r="G210" s="14">
        <v>370</v>
      </c>
      <c r="H210" s="14">
        <v>370</v>
      </c>
    </row>
    <row r="211" spans="1:8" ht="74.25" customHeight="1">
      <c r="A211" s="31" t="s">
        <v>204</v>
      </c>
      <c r="B211" s="13" t="s">
        <v>25</v>
      </c>
      <c r="C211" s="13" t="s">
        <v>25</v>
      </c>
      <c r="D211" s="32" t="s">
        <v>175</v>
      </c>
      <c r="E211" s="32"/>
      <c r="F211" s="14">
        <v>370</v>
      </c>
      <c r="G211" s="14">
        <v>370</v>
      </c>
      <c r="H211" s="14">
        <v>370</v>
      </c>
    </row>
    <row r="212" spans="1:8" ht="73.5" customHeight="1">
      <c r="A212" s="31" t="s">
        <v>146</v>
      </c>
      <c r="B212" s="13" t="s">
        <v>25</v>
      </c>
      <c r="C212" s="13" t="s">
        <v>25</v>
      </c>
      <c r="D212" s="32" t="s">
        <v>175</v>
      </c>
      <c r="E212" s="32" t="s">
        <v>139</v>
      </c>
      <c r="F212" s="14">
        <v>370</v>
      </c>
      <c r="G212" s="33">
        <v>370</v>
      </c>
      <c r="H212" s="33">
        <v>370</v>
      </c>
    </row>
    <row r="213" spans="1:8" ht="27" customHeight="1">
      <c r="A213" s="31" t="s">
        <v>30</v>
      </c>
      <c r="B213" s="13" t="s">
        <v>25</v>
      </c>
      <c r="C213" s="13" t="s">
        <v>21</v>
      </c>
      <c r="D213" s="32" t="s">
        <v>11</v>
      </c>
      <c r="E213" s="32" t="s">
        <v>11</v>
      </c>
      <c r="F213" s="14">
        <f>F214+F217+F220+F224</f>
        <v>12626.100000000002</v>
      </c>
      <c r="G213" s="14">
        <f t="shared" ref="G213:H213" si="33">G214+G217+G220+G224</f>
        <v>13419</v>
      </c>
      <c r="H213" s="14">
        <f t="shared" si="33"/>
        <v>13419</v>
      </c>
    </row>
    <row r="214" spans="1:8" ht="51.75" customHeight="1">
      <c r="A214" s="31" t="s">
        <v>281</v>
      </c>
      <c r="B214" s="13" t="s">
        <v>25</v>
      </c>
      <c r="C214" s="13" t="s">
        <v>21</v>
      </c>
      <c r="D214" s="13" t="s">
        <v>286</v>
      </c>
      <c r="E214" s="13"/>
      <c r="F214" s="55">
        <v>606.6</v>
      </c>
      <c r="G214" s="55">
        <v>2224.1999999999998</v>
      </c>
      <c r="H214" s="55">
        <v>2224.1999999999998</v>
      </c>
    </row>
    <row r="215" spans="1:8" ht="122.25" customHeight="1">
      <c r="A215" s="81" t="s">
        <v>282</v>
      </c>
      <c r="B215" s="13" t="s">
        <v>25</v>
      </c>
      <c r="C215" s="13" t="s">
        <v>21</v>
      </c>
      <c r="D215" s="13" t="s">
        <v>287</v>
      </c>
      <c r="E215" s="13"/>
      <c r="F215" s="55">
        <v>606.6</v>
      </c>
      <c r="G215" s="55">
        <v>2224.1999999999998</v>
      </c>
      <c r="H215" s="55">
        <v>2224.1999999999998</v>
      </c>
    </row>
    <row r="216" spans="1:8" ht="144.75" customHeight="1">
      <c r="A216" s="47" t="s">
        <v>140</v>
      </c>
      <c r="B216" s="13" t="s">
        <v>25</v>
      </c>
      <c r="C216" s="13" t="s">
        <v>21</v>
      </c>
      <c r="D216" s="13" t="s">
        <v>287</v>
      </c>
      <c r="E216" s="13" t="s">
        <v>141</v>
      </c>
      <c r="F216" s="55">
        <v>606.6</v>
      </c>
      <c r="G216" s="55">
        <v>2224.1999999999998</v>
      </c>
      <c r="H216" s="55">
        <v>2224.1999999999998</v>
      </c>
    </row>
    <row r="217" spans="1:8" ht="55.5" customHeight="1">
      <c r="A217" s="31" t="s">
        <v>205</v>
      </c>
      <c r="B217" s="32" t="s">
        <v>25</v>
      </c>
      <c r="C217" s="32" t="s">
        <v>21</v>
      </c>
      <c r="D217" s="32" t="s">
        <v>179</v>
      </c>
      <c r="E217" s="32"/>
      <c r="F217" s="55">
        <f>F218</f>
        <v>412.1</v>
      </c>
      <c r="G217" s="55">
        <f t="shared" ref="G217:H218" si="34">G218</f>
        <v>383.8</v>
      </c>
      <c r="H217" s="55">
        <f t="shared" si="34"/>
        <v>383.8</v>
      </c>
    </row>
    <row r="218" spans="1:8" ht="72" customHeight="1">
      <c r="A218" s="51" t="s">
        <v>283</v>
      </c>
      <c r="B218" s="32" t="s">
        <v>25</v>
      </c>
      <c r="C218" s="13" t="s">
        <v>21</v>
      </c>
      <c r="D218" s="32" t="s">
        <v>189</v>
      </c>
      <c r="E218" s="32"/>
      <c r="F218" s="55">
        <f>F219</f>
        <v>412.1</v>
      </c>
      <c r="G218" s="55">
        <f t="shared" si="34"/>
        <v>383.8</v>
      </c>
      <c r="H218" s="55">
        <f t="shared" si="34"/>
        <v>383.8</v>
      </c>
    </row>
    <row r="219" spans="1:8" ht="73.5" customHeight="1">
      <c r="A219" s="31" t="s">
        <v>146</v>
      </c>
      <c r="B219" s="32" t="s">
        <v>25</v>
      </c>
      <c r="C219" s="13" t="s">
        <v>21</v>
      </c>
      <c r="D219" s="32" t="s">
        <v>189</v>
      </c>
      <c r="E219" s="32" t="s">
        <v>139</v>
      </c>
      <c r="F219" s="75">
        <v>412.1</v>
      </c>
      <c r="G219" s="75">
        <v>383.8</v>
      </c>
      <c r="H219" s="75">
        <v>383.8</v>
      </c>
    </row>
    <row r="220" spans="1:8" ht="71.25" customHeight="1">
      <c r="A220" s="31" t="s">
        <v>284</v>
      </c>
      <c r="B220" s="13" t="s">
        <v>25</v>
      </c>
      <c r="C220" s="13" t="s">
        <v>21</v>
      </c>
      <c r="D220" s="13" t="s">
        <v>203</v>
      </c>
      <c r="E220" s="13"/>
      <c r="F220" s="55">
        <f>F221+F228</f>
        <v>11242.800000000001</v>
      </c>
      <c r="G220" s="14">
        <f>G221</f>
        <v>10811</v>
      </c>
      <c r="H220" s="14">
        <f>H221</f>
        <v>10811</v>
      </c>
    </row>
    <row r="221" spans="1:8" ht="27" customHeight="1">
      <c r="A221" s="31" t="s">
        <v>48</v>
      </c>
      <c r="B221" s="13" t="s">
        <v>25</v>
      </c>
      <c r="C221" s="13" t="s">
        <v>21</v>
      </c>
      <c r="D221" s="13" t="s">
        <v>190</v>
      </c>
      <c r="E221" s="13" t="s">
        <v>11</v>
      </c>
      <c r="F221" s="55">
        <f>F222+F223+F227</f>
        <v>11060.6</v>
      </c>
      <c r="G221" s="55">
        <f t="shared" ref="G221:H221" si="35">G222+G223+G227</f>
        <v>10811</v>
      </c>
      <c r="H221" s="55">
        <f t="shared" si="35"/>
        <v>10811</v>
      </c>
    </row>
    <row r="222" spans="1:8" ht="139.5">
      <c r="A222" s="47" t="s">
        <v>140</v>
      </c>
      <c r="B222" s="13" t="s">
        <v>25</v>
      </c>
      <c r="C222" s="13" t="s">
        <v>21</v>
      </c>
      <c r="D222" s="13" t="s">
        <v>190</v>
      </c>
      <c r="E222" s="13" t="s">
        <v>141</v>
      </c>
      <c r="F222" s="55">
        <v>10519.6</v>
      </c>
      <c r="G222" s="55">
        <v>10291</v>
      </c>
      <c r="H222" s="55">
        <v>10291</v>
      </c>
    </row>
    <row r="223" spans="1:8" ht="76.5" customHeight="1">
      <c r="A223" s="31" t="s">
        <v>146</v>
      </c>
      <c r="B223" s="13" t="s">
        <v>25</v>
      </c>
      <c r="C223" s="13" t="s">
        <v>21</v>
      </c>
      <c r="D223" s="13" t="s">
        <v>190</v>
      </c>
      <c r="E223" s="13" t="s">
        <v>139</v>
      </c>
      <c r="F223" s="55">
        <v>541</v>
      </c>
      <c r="G223" s="14">
        <v>520</v>
      </c>
      <c r="H223" s="14">
        <v>520</v>
      </c>
    </row>
    <row r="224" spans="1:8" ht="77.25" customHeight="1">
      <c r="A224" s="31" t="s">
        <v>275</v>
      </c>
      <c r="B224" s="13" t="s">
        <v>25</v>
      </c>
      <c r="C224" s="13" t="s">
        <v>21</v>
      </c>
      <c r="D224" s="13" t="s">
        <v>288</v>
      </c>
      <c r="E224" s="13"/>
      <c r="F224" s="55">
        <f>F225</f>
        <v>364.6</v>
      </c>
      <c r="G224" s="55">
        <f t="shared" ref="G224:H225" si="36">G225</f>
        <v>0</v>
      </c>
      <c r="H224" s="55">
        <f t="shared" si="36"/>
        <v>0</v>
      </c>
    </row>
    <row r="225" spans="1:8" ht="96.75" customHeight="1">
      <c r="A225" s="31" t="s">
        <v>274</v>
      </c>
      <c r="B225" s="13" t="s">
        <v>25</v>
      </c>
      <c r="C225" s="13" t="s">
        <v>21</v>
      </c>
      <c r="D225" s="13" t="s">
        <v>273</v>
      </c>
      <c r="E225" s="13"/>
      <c r="F225" s="55">
        <f>F226</f>
        <v>364.6</v>
      </c>
      <c r="G225" s="55">
        <f t="shared" si="36"/>
        <v>0</v>
      </c>
      <c r="H225" s="55">
        <f t="shared" si="36"/>
        <v>0</v>
      </c>
    </row>
    <row r="226" spans="1:8" ht="108" customHeight="1">
      <c r="A226" s="31" t="s">
        <v>274</v>
      </c>
      <c r="B226" s="13" t="s">
        <v>25</v>
      </c>
      <c r="C226" s="13" t="s">
        <v>21</v>
      </c>
      <c r="D226" s="13" t="s">
        <v>273</v>
      </c>
      <c r="E226" s="13" t="s">
        <v>141</v>
      </c>
      <c r="F226" s="55">
        <v>364.6</v>
      </c>
      <c r="G226" s="14">
        <v>0</v>
      </c>
      <c r="H226" s="14">
        <v>0</v>
      </c>
    </row>
    <row r="227" spans="1:8" ht="36.75" customHeight="1">
      <c r="A227" s="31" t="s">
        <v>285</v>
      </c>
      <c r="B227" s="13" t="s">
        <v>25</v>
      </c>
      <c r="C227" s="13" t="s">
        <v>21</v>
      </c>
      <c r="D227" s="13" t="s">
        <v>190</v>
      </c>
      <c r="E227" s="13" t="s">
        <v>142</v>
      </c>
      <c r="F227" s="55">
        <v>0</v>
      </c>
      <c r="G227" s="55">
        <v>0</v>
      </c>
      <c r="H227" s="55">
        <v>0</v>
      </c>
    </row>
    <row r="228" spans="1:8" ht="96.75" customHeight="1">
      <c r="A228" s="71" t="s">
        <v>278</v>
      </c>
      <c r="B228" s="13" t="s">
        <v>25</v>
      </c>
      <c r="C228" s="13" t="s">
        <v>21</v>
      </c>
      <c r="D228" s="13" t="s">
        <v>292</v>
      </c>
      <c r="E228" s="13"/>
      <c r="F228" s="55">
        <v>182.2</v>
      </c>
      <c r="G228" s="55">
        <v>0</v>
      </c>
      <c r="H228" s="55">
        <v>0</v>
      </c>
    </row>
    <row r="229" spans="1:8" ht="127.5" customHeight="1">
      <c r="A229" s="47" t="s">
        <v>140</v>
      </c>
      <c r="B229" s="13" t="s">
        <v>25</v>
      </c>
      <c r="C229" s="13" t="s">
        <v>21</v>
      </c>
      <c r="D229" s="13" t="s">
        <v>292</v>
      </c>
      <c r="E229" s="13" t="s">
        <v>141</v>
      </c>
      <c r="F229" s="55">
        <v>182.2</v>
      </c>
      <c r="G229" s="55">
        <v>0</v>
      </c>
      <c r="H229" s="55">
        <v>0</v>
      </c>
    </row>
    <row r="230" spans="1:8" ht="22.5" customHeight="1">
      <c r="A230" s="27" t="s">
        <v>32</v>
      </c>
      <c r="B230" s="28" t="s">
        <v>31</v>
      </c>
      <c r="C230" s="28"/>
      <c r="D230" s="57" t="s">
        <v>11</v>
      </c>
      <c r="E230" s="57" t="s">
        <v>11</v>
      </c>
      <c r="F230" s="30">
        <f>F231+F249</f>
        <v>29737.899999999998</v>
      </c>
      <c r="G230" s="52">
        <f>G231+G249</f>
        <v>26188</v>
      </c>
      <c r="H230" s="30">
        <f>H231+H249</f>
        <v>23788</v>
      </c>
    </row>
    <row r="231" spans="1:8" ht="23.25">
      <c r="A231" s="31" t="s">
        <v>32</v>
      </c>
      <c r="B231" s="13" t="s">
        <v>31</v>
      </c>
      <c r="C231" s="13" t="s">
        <v>12</v>
      </c>
      <c r="D231" s="32" t="s">
        <v>11</v>
      </c>
      <c r="E231" s="32" t="s">
        <v>11</v>
      </c>
      <c r="F231" s="14">
        <f>F232+F240</f>
        <v>28418.199999999997</v>
      </c>
      <c r="G231" s="14">
        <f t="shared" ref="G231:H231" si="37">G232+G240</f>
        <v>24971.9</v>
      </c>
      <c r="H231" s="14">
        <f t="shared" si="37"/>
        <v>22571.9</v>
      </c>
    </row>
    <row r="232" spans="1:8" ht="24.75" customHeight="1">
      <c r="A232" s="31" t="s">
        <v>41</v>
      </c>
      <c r="B232" s="13" t="s">
        <v>31</v>
      </c>
      <c r="C232" s="13" t="s">
        <v>12</v>
      </c>
      <c r="D232" s="40"/>
      <c r="E232" s="40"/>
      <c r="F232" s="14">
        <f>F236+F237+F238</f>
        <v>3601.8999999999996</v>
      </c>
      <c r="G232" s="14">
        <f t="shared" ref="G232:H232" si="38">G236+G237+G238</f>
        <v>3329</v>
      </c>
      <c r="H232" s="14">
        <f t="shared" si="38"/>
        <v>3329</v>
      </c>
    </row>
    <row r="233" spans="1:8" ht="44.25" customHeight="1">
      <c r="A233" s="31" t="s">
        <v>93</v>
      </c>
      <c r="B233" s="13" t="s">
        <v>31</v>
      </c>
      <c r="C233" s="13" t="s">
        <v>12</v>
      </c>
      <c r="D233" s="13" t="s">
        <v>94</v>
      </c>
      <c r="E233" s="13"/>
      <c r="F233" s="14">
        <f t="shared" ref="F233:H234" si="39">F234</f>
        <v>3601.8999999999996</v>
      </c>
      <c r="G233" s="33">
        <f t="shared" si="39"/>
        <v>3329</v>
      </c>
      <c r="H233" s="14">
        <f t="shared" si="39"/>
        <v>3329</v>
      </c>
    </row>
    <row r="234" spans="1:8" ht="45" customHeight="1">
      <c r="A234" s="31" t="s">
        <v>93</v>
      </c>
      <c r="B234" s="13" t="s">
        <v>31</v>
      </c>
      <c r="C234" s="13" t="s">
        <v>12</v>
      </c>
      <c r="D234" s="13" t="s">
        <v>94</v>
      </c>
      <c r="E234" s="13"/>
      <c r="F234" s="14">
        <f t="shared" si="39"/>
        <v>3601.8999999999996</v>
      </c>
      <c r="G234" s="33">
        <f t="shared" si="39"/>
        <v>3329</v>
      </c>
      <c r="H234" s="14">
        <f t="shared" si="39"/>
        <v>3329</v>
      </c>
    </row>
    <row r="235" spans="1:8" ht="51.75" customHeight="1">
      <c r="A235" s="31" t="s">
        <v>69</v>
      </c>
      <c r="B235" s="13" t="s">
        <v>31</v>
      </c>
      <c r="C235" s="13" t="s">
        <v>12</v>
      </c>
      <c r="D235" s="13" t="s">
        <v>68</v>
      </c>
      <c r="E235" s="13"/>
      <c r="F235" s="14">
        <f>F236+F237+F238</f>
        <v>3601.8999999999996</v>
      </c>
      <c r="G235" s="14">
        <f>G236+G237</f>
        <v>3329</v>
      </c>
      <c r="H235" s="14">
        <f>H236+H237</f>
        <v>3329</v>
      </c>
    </row>
    <row r="236" spans="1:8" ht="144" customHeight="1">
      <c r="A236" s="47" t="s">
        <v>140</v>
      </c>
      <c r="B236" s="13" t="s">
        <v>31</v>
      </c>
      <c r="C236" s="13" t="s">
        <v>12</v>
      </c>
      <c r="D236" s="13" t="s">
        <v>68</v>
      </c>
      <c r="E236" s="13" t="s">
        <v>141</v>
      </c>
      <c r="F236" s="14">
        <v>3214.6</v>
      </c>
      <c r="G236" s="14">
        <v>3023.2</v>
      </c>
      <c r="H236" s="14">
        <v>3023.2</v>
      </c>
    </row>
    <row r="237" spans="1:8" ht="81.75" customHeight="1">
      <c r="A237" s="31" t="s">
        <v>146</v>
      </c>
      <c r="B237" s="13" t="s">
        <v>31</v>
      </c>
      <c r="C237" s="13" t="s">
        <v>12</v>
      </c>
      <c r="D237" s="13" t="s">
        <v>68</v>
      </c>
      <c r="E237" s="13" t="s">
        <v>139</v>
      </c>
      <c r="F237" s="74">
        <v>300.10000000000002</v>
      </c>
      <c r="G237" s="33">
        <v>305.8</v>
      </c>
      <c r="H237" s="14">
        <v>305.8</v>
      </c>
    </row>
    <row r="238" spans="1:8" ht="46.5">
      <c r="A238" s="31" t="s">
        <v>256</v>
      </c>
      <c r="B238" s="13" t="s">
        <v>31</v>
      </c>
      <c r="C238" s="13" t="s">
        <v>12</v>
      </c>
      <c r="D238" s="13" t="s">
        <v>257</v>
      </c>
      <c r="E238" s="13"/>
      <c r="F238" s="14">
        <v>87.2</v>
      </c>
      <c r="G238" s="33">
        <v>0</v>
      </c>
      <c r="H238" s="14">
        <v>0</v>
      </c>
    </row>
    <row r="239" spans="1:8" ht="69.75">
      <c r="A239" s="31" t="s">
        <v>146</v>
      </c>
      <c r="B239" s="13" t="s">
        <v>31</v>
      </c>
      <c r="C239" s="13" t="s">
        <v>12</v>
      </c>
      <c r="D239" s="13" t="s">
        <v>257</v>
      </c>
      <c r="E239" s="13" t="s">
        <v>139</v>
      </c>
      <c r="F239" s="14">
        <v>87.2</v>
      </c>
      <c r="G239" s="33">
        <v>0</v>
      </c>
      <c r="H239" s="14">
        <v>0</v>
      </c>
    </row>
    <row r="240" spans="1:8" ht="50.25" customHeight="1">
      <c r="A240" s="31" t="s">
        <v>95</v>
      </c>
      <c r="B240" s="13" t="s">
        <v>31</v>
      </c>
      <c r="C240" s="13" t="s">
        <v>12</v>
      </c>
      <c r="D240" s="13" t="s">
        <v>289</v>
      </c>
      <c r="E240" s="13"/>
      <c r="F240" s="14">
        <f>F241+F245+F247</f>
        <v>24816.3</v>
      </c>
      <c r="G240" s="14">
        <f t="shared" ref="G240:H240" si="40">G241+G245+G247</f>
        <v>21642.9</v>
      </c>
      <c r="H240" s="14">
        <f t="shared" si="40"/>
        <v>19242.900000000001</v>
      </c>
    </row>
    <row r="241" spans="1:8" ht="52.5" customHeight="1">
      <c r="A241" s="31" t="s">
        <v>69</v>
      </c>
      <c r="B241" s="13" t="s">
        <v>31</v>
      </c>
      <c r="C241" s="13" t="s">
        <v>12</v>
      </c>
      <c r="D241" s="13" t="s">
        <v>70</v>
      </c>
      <c r="E241" s="13" t="s">
        <v>11</v>
      </c>
      <c r="F241" s="14">
        <f>F242+F243+F244</f>
        <v>24205.7</v>
      </c>
      <c r="G241" s="33">
        <f>G242+G243+G244</f>
        <v>21642.9</v>
      </c>
      <c r="H241" s="14">
        <f>H242+H243+H244</f>
        <v>19242.900000000001</v>
      </c>
    </row>
    <row r="242" spans="1:8" ht="145.5" customHeight="1">
      <c r="A242" s="47" t="s">
        <v>140</v>
      </c>
      <c r="B242" s="13" t="s">
        <v>31</v>
      </c>
      <c r="C242" s="13" t="s">
        <v>12</v>
      </c>
      <c r="D242" s="13" t="s">
        <v>70</v>
      </c>
      <c r="E242" s="13" t="s">
        <v>141</v>
      </c>
      <c r="F242" s="14">
        <v>19213</v>
      </c>
      <c r="G242" s="14">
        <v>18043.5</v>
      </c>
      <c r="H242" s="14">
        <v>18043.5</v>
      </c>
    </row>
    <row r="243" spans="1:8" ht="69.75" customHeight="1">
      <c r="A243" s="31" t="s">
        <v>146</v>
      </c>
      <c r="B243" s="13" t="s">
        <v>31</v>
      </c>
      <c r="C243" s="13" t="s">
        <v>12</v>
      </c>
      <c r="D243" s="13" t="s">
        <v>70</v>
      </c>
      <c r="E243" s="13" t="s">
        <v>139</v>
      </c>
      <c r="F243" s="14">
        <v>3993</v>
      </c>
      <c r="G243" s="33">
        <v>2875.7</v>
      </c>
      <c r="H243" s="14">
        <v>475.7</v>
      </c>
    </row>
    <row r="244" spans="1:8" ht="27" customHeight="1">
      <c r="A244" s="31" t="s">
        <v>143</v>
      </c>
      <c r="B244" s="13" t="s">
        <v>31</v>
      </c>
      <c r="C244" s="13" t="s">
        <v>12</v>
      </c>
      <c r="D244" s="13" t="s">
        <v>70</v>
      </c>
      <c r="E244" s="13" t="s">
        <v>142</v>
      </c>
      <c r="F244" s="14">
        <v>999.7</v>
      </c>
      <c r="G244" s="14">
        <v>723.7</v>
      </c>
      <c r="H244" s="14">
        <v>723.7</v>
      </c>
    </row>
    <row r="245" spans="1:8" ht="116.25">
      <c r="A245" s="31" t="s">
        <v>259</v>
      </c>
      <c r="B245" s="13" t="s">
        <v>31</v>
      </c>
      <c r="C245" s="13" t="s">
        <v>12</v>
      </c>
      <c r="D245" s="13" t="s">
        <v>258</v>
      </c>
      <c r="E245" s="13"/>
      <c r="F245" s="14">
        <f>F246</f>
        <v>410.6</v>
      </c>
      <c r="G245" s="14">
        <f>G246</f>
        <v>0</v>
      </c>
      <c r="H245" s="14">
        <f>H246</f>
        <v>0</v>
      </c>
    </row>
    <row r="246" spans="1:8" ht="69.75">
      <c r="A246" s="31" t="s">
        <v>146</v>
      </c>
      <c r="B246" s="13" t="s">
        <v>31</v>
      </c>
      <c r="C246" s="13" t="s">
        <v>12</v>
      </c>
      <c r="D246" s="13" t="s">
        <v>258</v>
      </c>
      <c r="E246" s="13" t="s">
        <v>139</v>
      </c>
      <c r="F246" s="14">
        <v>410.6</v>
      </c>
      <c r="G246" s="14">
        <v>0</v>
      </c>
      <c r="H246" s="14">
        <v>0</v>
      </c>
    </row>
    <row r="247" spans="1:8" ht="48" customHeight="1">
      <c r="A247" s="31" t="s">
        <v>128</v>
      </c>
      <c r="B247" s="13" t="s">
        <v>31</v>
      </c>
      <c r="C247" s="13" t="s">
        <v>12</v>
      </c>
      <c r="D247" s="13" t="s">
        <v>129</v>
      </c>
      <c r="E247" s="13"/>
      <c r="F247" s="14">
        <v>200</v>
      </c>
      <c r="G247" s="33">
        <v>0</v>
      </c>
      <c r="H247" s="14">
        <v>0</v>
      </c>
    </row>
    <row r="248" spans="1:8" ht="68.25" customHeight="1">
      <c r="A248" s="31" t="s">
        <v>146</v>
      </c>
      <c r="B248" s="13" t="s">
        <v>31</v>
      </c>
      <c r="C248" s="13" t="s">
        <v>12</v>
      </c>
      <c r="D248" s="13" t="s">
        <v>127</v>
      </c>
      <c r="E248" s="13" t="s">
        <v>139</v>
      </c>
      <c r="F248" s="14">
        <v>200</v>
      </c>
      <c r="G248" s="33">
        <v>0</v>
      </c>
      <c r="H248" s="14">
        <v>0</v>
      </c>
    </row>
    <row r="249" spans="1:8" ht="27.75" customHeight="1">
      <c r="A249" s="31" t="s">
        <v>46</v>
      </c>
      <c r="B249" s="13" t="s">
        <v>31</v>
      </c>
      <c r="C249" s="13" t="s">
        <v>15</v>
      </c>
      <c r="D249" s="40"/>
      <c r="E249" s="40"/>
      <c r="F249" s="14">
        <f>F251+F254</f>
        <v>1319.6999999999998</v>
      </c>
      <c r="G249" s="14">
        <f t="shared" ref="G249:H249" si="41">G251+G254</f>
        <v>1216.0999999999999</v>
      </c>
      <c r="H249" s="14">
        <f t="shared" si="41"/>
        <v>1216.0999999999999</v>
      </c>
    </row>
    <row r="250" spans="1:8" ht="76.5" customHeight="1">
      <c r="A250" s="31" t="s">
        <v>97</v>
      </c>
      <c r="B250" s="32" t="s">
        <v>31</v>
      </c>
      <c r="C250" s="13" t="s">
        <v>15</v>
      </c>
      <c r="D250" s="32" t="s">
        <v>96</v>
      </c>
      <c r="E250" s="32"/>
      <c r="F250" s="63">
        <f>F251</f>
        <v>1228.5999999999999</v>
      </c>
      <c r="G250" s="63">
        <f>G251</f>
        <v>1216.0999999999999</v>
      </c>
      <c r="H250" s="63">
        <f>H251</f>
        <v>1216.0999999999999</v>
      </c>
    </row>
    <row r="251" spans="1:8" ht="71.25" customHeight="1">
      <c r="A251" s="31" t="s">
        <v>48</v>
      </c>
      <c r="B251" s="13" t="s">
        <v>31</v>
      </c>
      <c r="C251" s="13" t="s">
        <v>15</v>
      </c>
      <c r="D251" s="13" t="s">
        <v>71</v>
      </c>
      <c r="E251" s="13"/>
      <c r="F251" s="14">
        <f>F252+F253</f>
        <v>1228.5999999999999</v>
      </c>
      <c r="G251" s="14">
        <f>G252+G253</f>
        <v>1216.0999999999999</v>
      </c>
      <c r="H251" s="14">
        <f>H252+H253</f>
        <v>1216.0999999999999</v>
      </c>
    </row>
    <row r="252" spans="1:8" ht="119.25" customHeight="1">
      <c r="A252" s="47" t="s">
        <v>140</v>
      </c>
      <c r="B252" s="13" t="s">
        <v>31</v>
      </c>
      <c r="C252" s="13" t="s">
        <v>15</v>
      </c>
      <c r="D252" s="13" t="s">
        <v>71</v>
      </c>
      <c r="E252" s="13" t="s">
        <v>141</v>
      </c>
      <c r="F252" s="14">
        <v>1228.5999999999999</v>
      </c>
      <c r="G252" s="14">
        <v>1216.0999999999999</v>
      </c>
      <c r="H252" s="14">
        <v>1216.0999999999999</v>
      </c>
    </row>
    <row r="253" spans="1:8" ht="23.25" hidden="1" customHeight="1">
      <c r="A253" s="31"/>
      <c r="B253" s="13" t="s">
        <v>31</v>
      </c>
      <c r="C253" s="13" t="s">
        <v>15</v>
      </c>
      <c r="D253" s="13"/>
      <c r="E253" s="13"/>
      <c r="F253" s="14"/>
      <c r="G253" s="33"/>
      <c r="H253" s="14"/>
    </row>
    <row r="254" spans="1:8" ht="23.25" customHeight="1">
      <c r="A254" s="31" t="s">
        <v>275</v>
      </c>
      <c r="B254" s="13" t="s">
        <v>31</v>
      </c>
      <c r="C254" s="13" t="s">
        <v>15</v>
      </c>
      <c r="D254" s="32" t="s">
        <v>208</v>
      </c>
      <c r="E254" s="32"/>
      <c r="F254" s="14">
        <f>F255</f>
        <v>91.1</v>
      </c>
      <c r="G254" s="14">
        <f t="shared" ref="G254:H255" si="42">G255</f>
        <v>0</v>
      </c>
      <c r="H254" s="14">
        <f t="shared" si="42"/>
        <v>0</v>
      </c>
    </row>
    <row r="255" spans="1:8" ht="93">
      <c r="A255" s="31" t="s">
        <v>274</v>
      </c>
      <c r="B255" s="13" t="s">
        <v>31</v>
      </c>
      <c r="C255" s="13" t="s">
        <v>15</v>
      </c>
      <c r="D255" s="32" t="s">
        <v>273</v>
      </c>
      <c r="E255" s="32"/>
      <c r="F255" s="14">
        <f>F256</f>
        <v>91.1</v>
      </c>
      <c r="G255" s="14">
        <f t="shared" si="42"/>
        <v>0</v>
      </c>
      <c r="H255" s="14">
        <f t="shared" si="42"/>
        <v>0</v>
      </c>
    </row>
    <row r="256" spans="1:8" ht="93">
      <c r="A256" s="31" t="s">
        <v>274</v>
      </c>
      <c r="B256" s="13" t="s">
        <v>31</v>
      </c>
      <c r="C256" s="13" t="s">
        <v>15</v>
      </c>
      <c r="D256" s="32" t="s">
        <v>273</v>
      </c>
      <c r="E256" s="32" t="s">
        <v>141</v>
      </c>
      <c r="F256" s="14">
        <v>91.1</v>
      </c>
      <c r="G256" s="33">
        <v>0</v>
      </c>
      <c r="H256" s="14">
        <v>0</v>
      </c>
    </row>
    <row r="257" spans="1:8" ht="23.25" customHeight="1">
      <c r="A257" s="27" t="s">
        <v>224</v>
      </c>
      <c r="B257" s="28" t="s">
        <v>4</v>
      </c>
      <c r="C257" s="28" t="s">
        <v>11</v>
      </c>
      <c r="D257" s="29" t="s">
        <v>11</v>
      </c>
      <c r="E257" s="29" t="s">
        <v>11</v>
      </c>
      <c r="F257" s="30">
        <f>F258+F263+F273+F261</f>
        <v>22568.2</v>
      </c>
      <c r="G257" s="30">
        <f>G258+G263+G273+G261</f>
        <v>19619.100000000002</v>
      </c>
      <c r="H257" s="30">
        <f>H258+H263+H273+H261</f>
        <v>19762.800000000003</v>
      </c>
    </row>
    <row r="258" spans="1:8" ht="22.5" customHeight="1">
      <c r="A258" s="31" t="s">
        <v>33</v>
      </c>
      <c r="B258" s="13" t="s">
        <v>4</v>
      </c>
      <c r="C258" s="13" t="s">
        <v>12</v>
      </c>
      <c r="D258" s="41" t="s">
        <v>11</v>
      </c>
      <c r="E258" s="41" t="s">
        <v>11</v>
      </c>
      <c r="F258" s="42">
        <f t="shared" ref="F258:H259" si="43">F259</f>
        <v>4292.8999999999996</v>
      </c>
      <c r="G258" s="43">
        <f t="shared" si="43"/>
        <v>3838.5</v>
      </c>
      <c r="H258" s="42">
        <f t="shared" si="43"/>
        <v>3838.5</v>
      </c>
    </row>
    <row r="259" spans="1:8" ht="51" customHeight="1">
      <c r="A259" s="31" t="s">
        <v>72</v>
      </c>
      <c r="B259" s="13" t="s">
        <v>4</v>
      </c>
      <c r="C259" s="13" t="s">
        <v>12</v>
      </c>
      <c r="D259" s="13" t="s">
        <v>73</v>
      </c>
      <c r="E259" s="13" t="s">
        <v>11</v>
      </c>
      <c r="F259" s="14">
        <f t="shared" si="43"/>
        <v>4292.8999999999996</v>
      </c>
      <c r="G259" s="33">
        <f t="shared" si="43"/>
        <v>3838.5</v>
      </c>
      <c r="H259" s="14">
        <f t="shared" si="43"/>
        <v>3838.5</v>
      </c>
    </row>
    <row r="260" spans="1:8" ht="45.75" customHeight="1">
      <c r="A260" s="31" t="s">
        <v>148</v>
      </c>
      <c r="B260" s="13" t="s">
        <v>4</v>
      </c>
      <c r="C260" s="13" t="s">
        <v>12</v>
      </c>
      <c r="D260" s="13" t="s">
        <v>73</v>
      </c>
      <c r="E260" s="13" t="s">
        <v>147</v>
      </c>
      <c r="F260" s="14">
        <v>4292.8999999999996</v>
      </c>
      <c r="G260" s="14">
        <v>3838.5</v>
      </c>
      <c r="H260" s="14">
        <v>3838.5</v>
      </c>
    </row>
    <row r="261" spans="1:8" ht="134.25" customHeight="1">
      <c r="A261" s="25" t="s">
        <v>211</v>
      </c>
      <c r="B261" s="13" t="s">
        <v>4</v>
      </c>
      <c r="C261" s="13" t="s">
        <v>13</v>
      </c>
      <c r="D261" s="13" t="s">
        <v>251</v>
      </c>
      <c r="E261" s="13"/>
      <c r="F261" s="55">
        <f>F262</f>
        <v>1033.9000000000001</v>
      </c>
      <c r="G261" s="55">
        <f>G262</f>
        <v>1033.9000000000001</v>
      </c>
      <c r="H261" s="55">
        <f>H262</f>
        <v>1033.9000000000001</v>
      </c>
    </row>
    <row r="262" spans="1:8" ht="45.75" customHeight="1">
      <c r="A262" s="25" t="s">
        <v>158</v>
      </c>
      <c r="B262" s="13" t="s">
        <v>4</v>
      </c>
      <c r="C262" s="13" t="s">
        <v>13</v>
      </c>
      <c r="D262" s="13" t="s">
        <v>251</v>
      </c>
      <c r="E262" s="13" t="s">
        <v>147</v>
      </c>
      <c r="F262" s="55">
        <v>1033.9000000000001</v>
      </c>
      <c r="G262" s="55">
        <v>1033.9000000000001</v>
      </c>
      <c r="H262" s="55">
        <v>1033.9000000000001</v>
      </c>
    </row>
    <row r="263" spans="1:8" ht="24" customHeight="1">
      <c r="A263" s="31" t="s">
        <v>34</v>
      </c>
      <c r="B263" s="13" t="s">
        <v>4</v>
      </c>
      <c r="C263" s="13" t="s">
        <v>15</v>
      </c>
      <c r="D263" s="32" t="s">
        <v>11</v>
      </c>
      <c r="E263" s="32" t="s">
        <v>11</v>
      </c>
      <c r="F263" s="14">
        <f>F264+F268+F270+F272</f>
        <v>12974.9</v>
      </c>
      <c r="G263" s="14">
        <f>G264+G268+G270+G272</f>
        <v>10673.2</v>
      </c>
      <c r="H263" s="14">
        <f>H264+H268+H270+H272</f>
        <v>10816.900000000001</v>
      </c>
    </row>
    <row r="264" spans="1:8" ht="51" customHeight="1">
      <c r="A264" s="31" t="s">
        <v>185</v>
      </c>
      <c r="B264" s="13" t="s">
        <v>4</v>
      </c>
      <c r="C264" s="13" t="s">
        <v>15</v>
      </c>
      <c r="D264" s="13" t="s">
        <v>184</v>
      </c>
      <c r="E264" s="13"/>
      <c r="F264" s="14">
        <f t="shared" ref="F264:H265" si="44">F265</f>
        <v>3704.4</v>
      </c>
      <c r="G264" s="14">
        <f t="shared" si="44"/>
        <v>1167</v>
      </c>
      <c r="H264" s="14">
        <f t="shared" si="44"/>
        <v>1310.7</v>
      </c>
    </row>
    <row r="265" spans="1:8" ht="31.5" customHeight="1">
      <c r="A265" s="31" t="s">
        <v>193</v>
      </c>
      <c r="B265" s="13" t="s">
        <v>4</v>
      </c>
      <c r="C265" s="13" t="s">
        <v>15</v>
      </c>
      <c r="D265" s="13" t="s">
        <v>183</v>
      </c>
      <c r="E265" s="13"/>
      <c r="F265" s="14">
        <f t="shared" si="44"/>
        <v>3704.4</v>
      </c>
      <c r="G265" s="14">
        <f t="shared" si="44"/>
        <v>1167</v>
      </c>
      <c r="H265" s="14">
        <f t="shared" si="44"/>
        <v>1310.7</v>
      </c>
    </row>
    <row r="266" spans="1:8" ht="48.75" customHeight="1">
      <c r="A266" s="31" t="s">
        <v>148</v>
      </c>
      <c r="B266" s="13" t="s">
        <v>4</v>
      </c>
      <c r="C266" s="13" t="s">
        <v>15</v>
      </c>
      <c r="D266" s="13" t="s">
        <v>183</v>
      </c>
      <c r="E266" s="13" t="s">
        <v>147</v>
      </c>
      <c r="F266" s="14">
        <v>3704.4</v>
      </c>
      <c r="G266" s="14">
        <v>1167</v>
      </c>
      <c r="H266" s="14">
        <v>1310.7</v>
      </c>
    </row>
    <row r="267" spans="1:8" ht="94.5" customHeight="1">
      <c r="A267" s="54" t="s">
        <v>197</v>
      </c>
      <c r="B267" s="13" t="s">
        <v>4</v>
      </c>
      <c r="C267" s="13" t="s">
        <v>15</v>
      </c>
      <c r="D267" s="32" t="s">
        <v>74</v>
      </c>
      <c r="E267" s="32"/>
      <c r="F267" s="14">
        <f>F268</f>
        <v>9256.5</v>
      </c>
      <c r="G267" s="14">
        <f>G268</f>
        <v>9256.5</v>
      </c>
      <c r="H267" s="14">
        <f>H268</f>
        <v>9256.5</v>
      </c>
    </row>
    <row r="268" spans="1:8" ht="49.5" customHeight="1">
      <c r="A268" s="31" t="s">
        <v>148</v>
      </c>
      <c r="B268" s="13" t="s">
        <v>4</v>
      </c>
      <c r="C268" s="13" t="s">
        <v>15</v>
      </c>
      <c r="D268" s="32" t="s">
        <v>74</v>
      </c>
      <c r="E268" s="32" t="s">
        <v>147</v>
      </c>
      <c r="F268" s="14">
        <v>9256.5</v>
      </c>
      <c r="G268" s="14">
        <v>9256.5</v>
      </c>
      <c r="H268" s="14">
        <v>9256.5</v>
      </c>
    </row>
    <row r="269" spans="1:8" ht="45.75" customHeight="1">
      <c r="A269" s="51" t="s">
        <v>196</v>
      </c>
      <c r="B269" s="13" t="s">
        <v>4</v>
      </c>
      <c r="C269" s="13" t="s">
        <v>15</v>
      </c>
      <c r="D269" s="32" t="s">
        <v>195</v>
      </c>
      <c r="E269" s="32"/>
      <c r="F269" s="14">
        <f>F270</f>
        <v>0</v>
      </c>
      <c r="G269" s="14">
        <f>G270</f>
        <v>235.7</v>
      </c>
      <c r="H269" s="14">
        <f>H270</f>
        <v>235.7</v>
      </c>
    </row>
    <row r="270" spans="1:8" ht="45.75" customHeight="1">
      <c r="A270" s="31" t="s">
        <v>158</v>
      </c>
      <c r="B270" s="13" t="s">
        <v>4</v>
      </c>
      <c r="C270" s="13" t="s">
        <v>15</v>
      </c>
      <c r="D270" s="32" t="s">
        <v>195</v>
      </c>
      <c r="E270" s="32" t="s">
        <v>147</v>
      </c>
      <c r="F270" s="14">
        <v>0</v>
      </c>
      <c r="G270" s="14">
        <v>235.7</v>
      </c>
      <c r="H270" s="14">
        <v>235.7</v>
      </c>
    </row>
    <row r="271" spans="1:8" ht="73.5" customHeight="1">
      <c r="A271" s="31" t="s">
        <v>194</v>
      </c>
      <c r="B271" s="13" t="s">
        <v>4</v>
      </c>
      <c r="C271" s="13" t="s">
        <v>15</v>
      </c>
      <c r="D271" s="32" t="s">
        <v>75</v>
      </c>
      <c r="E271" s="32"/>
      <c r="F271" s="14">
        <f>F272</f>
        <v>14</v>
      </c>
      <c r="G271" s="33">
        <f>G272</f>
        <v>14</v>
      </c>
      <c r="H271" s="14">
        <f>H272</f>
        <v>14</v>
      </c>
    </row>
    <row r="272" spans="1:8" ht="48" customHeight="1">
      <c r="A272" s="31" t="s">
        <v>148</v>
      </c>
      <c r="B272" s="13" t="s">
        <v>4</v>
      </c>
      <c r="C272" s="13" t="s">
        <v>15</v>
      </c>
      <c r="D272" s="32" t="s">
        <v>75</v>
      </c>
      <c r="E272" s="32" t="s">
        <v>147</v>
      </c>
      <c r="F272" s="14">
        <v>14</v>
      </c>
      <c r="G272" s="33">
        <v>14</v>
      </c>
      <c r="H272" s="14">
        <v>14</v>
      </c>
    </row>
    <row r="273" spans="1:8" ht="46.5" customHeight="1">
      <c r="A273" s="31" t="s">
        <v>35</v>
      </c>
      <c r="B273" s="13" t="s">
        <v>4</v>
      </c>
      <c r="C273" s="13" t="s">
        <v>17</v>
      </c>
      <c r="D273" s="32"/>
      <c r="E273" s="32" t="s">
        <v>11</v>
      </c>
      <c r="F273" s="14">
        <f>F274+F277+F280</f>
        <v>4266.5</v>
      </c>
      <c r="G273" s="14">
        <f>G274+G277</f>
        <v>4073.4999999999995</v>
      </c>
      <c r="H273" s="14">
        <f>H274+H277</f>
        <v>4073.4999999999995</v>
      </c>
    </row>
    <row r="274" spans="1:8" ht="31.5" customHeight="1">
      <c r="A274" s="31" t="s">
        <v>77</v>
      </c>
      <c r="B274" s="13" t="s">
        <v>4</v>
      </c>
      <c r="C274" s="13" t="s">
        <v>17</v>
      </c>
      <c r="D274" s="32" t="s">
        <v>76</v>
      </c>
      <c r="E274" s="32" t="s">
        <v>11</v>
      </c>
      <c r="F274" s="14">
        <f>F275+F276</f>
        <v>3101.2999999999997</v>
      </c>
      <c r="G274" s="33">
        <f>G275+G276</f>
        <v>3042.3999999999996</v>
      </c>
      <c r="H274" s="14">
        <f>H275+H276</f>
        <v>3042.3999999999996</v>
      </c>
    </row>
    <row r="275" spans="1:8" ht="144.75" customHeight="1">
      <c r="A275" s="47" t="s">
        <v>140</v>
      </c>
      <c r="B275" s="13" t="s">
        <v>4</v>
      </c>
      <c r="C275" s="13" t="s">
        <v>17</v>
      </c>
      <c r="D275" s="32" t="s">
        <v>76</v>
      </c>
      <c r="E275" s="32" t="s">
        <v>141</v>
      </c>
      <c r="F275" s="14">
        <v>2911.7</v>
      </c>
      <c r="G275" s="14">
        <v>2791.2</v>
      </c>
      <c r="H275" s="14">
        <v>2791.2</v>
      </c>
    </row>
    <row r="276" spans="1:8" ht="68.25" customHeight="1">
      <c r="A276" s="31" t="s">
        <v>146</v>
      </c>
      <c r="B276" s="13" t="s">
        <v>4</v>
      </c>
      <c r="C276" s="13" t="s">
        <v>17</v>
      </c>
      <c r="D276" s="32" t="s">
        <v>76</v>
      </c>
      <c r="E276" s="32" t="s">
        <v>139</v>
      </c>
      <c r="F276" s="14">
        <v>189.6</v>
      </c>
      <c r="G276" s="14">
        <v>251.2</v>
      </c>
      <c r="H276" s="14">
        <v>251.2</v>
      </c>
    </row>
    <row r="277" spans="1:8" ht="54" customHeight="1">
      <c r="A277" s="31" t="s">
        <v>80</v>
      </c>
      <c r="B277" s="13" t="s">
        <v>4</v>
      </c>
      <c r="C277" s="13" t="s">
        <v>17</v>
      </c>
      <c r="D277" s="32" t="s">
        <v>79</v>
      </c>
      <c r="E277" s="32"/>
      <c r="F277" s="14">
        <f>F278+F279</f>
        <v>1074.0999999999999</v>
      </c>
      <c r="G277" s="14">
        <f>G278+G279</f>
        <v>1031.0999999999999</v>
      </c>
      <c r="H277" s="14">
        <f>H278+H279</f>
        <v>1031.0999999999999</v>
      </c>
    </row>
    <row r="278" spans="1:8" ht="141.75" customHeight="1">
      <c r="A278" s="47" t="s">
        <v>140</v>
      </c>
      <c r="B278" s="13" t="s">
        <v>4</v>
      </c>
      <c r="C278" s="13" t="s">
        <v>17</v>
      </c>
      <c r="D278" s="32" t="s">
        <v>79</v>
      </c>
      <c r="E278" s="32" t="s">
        <v>141</v>
      </c>
      <c r="F278" s="14">
        <v>1031.0999999999999</v>
      </c>
      <c r="G278" s="14">
        <v>1031.0999999999999</v>
      </c>
      <c r="H278" s="14">
        <v>1031.0999999999999</v>
      </c>
    </row>
    <row r="279" spans="1:8" ht="74.25" customHeight="1">
      <c r="A279" s="31" t="s">
        <v>146</v>
      </c>
      <c r="B279" s="13" t="s">
        <v>4</v>
      </c>
      <c r="C279" s="13" t="s">
        <v>17</v>
      </c>
      <c r="D279" s="32" t="s">
        <v>79</v>
      </c>
      <c r="E279" s="32" t="s">
        <v>139</v>
      </c>
      <c r="F279" s="14">
        <v>43</v>
      </c>
      <c r="G279" s="33">
        <v>0</v>
      </c>
      <c r="H279" s="14">
        <v>0</v>
      </c>
    </row>
    <row r="280" spans="1:8" ht="74.25" customHeight="1">
      <c r="A280" s="31" t="s">
        <v>275</v>
      </c>
      <c r="B280" s="13" t="s">
        <v>4</v>
      </c>
      <c r="C280" s="13" t="s">
        <v>17</v>
      </c>
      <c r="D280" s="32" t="s">
        <v>208</v>
      </c>
      <c r="E280" s="32"/>
      <c r="F280" s="14">
        <f>F281</f>
        <v>91.1</v>
      </c>
      <c r="G280" s="14">
        <f t="shared" ref="G280:H281" si="45">G281</f>
        <v>0</v>
      </c>
      <c r="H280" s="14">
        <f t="shared" si="45"/>
        <v>0</v>
      </c>
    </row>
    <row r="281" spans="1:8" ht="93">
      <c r="A281" s="31" t="s">
        <v>274</v>
      </c>
      <c r="B281" s="13" t="s">
        <v>4</v>
      </c>
      <c r="C281" s="13" t="s">
        <v>17</v>
      </c>
      <c r="D281" s="32" t="s">
        <v>273</v>
      </c>
      <c r="E281" s="32"/>
      <c r="F281" s="14">
        <f>F282</f>
        <v>91.1</v>
      </c>
      <c r="G281" s="14">
        <f t="shared" si="45"/>
        <v>0</v>
      </c>
      <c r="H281" s="14">
        <f t="shared" si="45"/>
        <v>0</v>
      </c>
    </row>
    <row r="282" spans="1:8" ht="93">
      <c r="A282" s="31" t="s">
        <v>274</v>
      </c>
      <c r="B282" s="13" t="s">
        <v>4</v>
      </c>
      <c r="C282" s="13" t="s">
        <v>17</v>
      </c>
      <c r="D282" s="32" t="s">
        <v>273</v>
      </c>
      <c r="E282" s="32" t="s">
        <v>141</v>
      </c>
      <c r="F282" s="14">
        <v>91.1</v>
      </c>
      <c r="G282" s="33">
        <v>0</v>
      </c>
      <c r="H282" s="14">
        <v>0</v>
      </c>
    </row>
    <row r="283" spans="1:8" ht="32.25" customHeight="1">
      <c r="A283" s="27" t="s">
        <v>223</v>
      </c>
      <c r="B283" s="28" t="s">
        <v>5</v>
      </c>
      <c r="C283" s="28"/>
      <c r="D283" s="29" t="s">
        <v>11</v>
      </c>
      <c r="E283" s="29" t="s">
        <v>11</v>
      </c>
      <c r="F283" s="30">
        <f>F284+F288+F296</f>
        <v>40025.299999999996</v>
      </c>
      <c r="G283" s="30">
        <f>G284+G288+G296</f>
        <v>28865.200000000001</v>
      </c>
      <c r="H283" s="30">
        <f>H284+H288+H296</f>
        <v>28865.200000000001</v>
      </c>
    </row>
    <row r="284" spans="1:8" ht="29.25" customHeight="1">
      <c r="A284" s="31" t="s">
        <v>47</v>
      </c>
      <c r="B284" s="13" t="s">
        <v>5</v>
      </c>
      <c r="C284" s="13" t="s">
        <v>27</v>
      </c>
      <c r="D284" s="13"/>
      <c r="E284" s="13"/>
      <c r="F284" s="14">
        <v>200</v>
      </c>
      <c r="G284" s="14">
        <v>200</v>
      </c>
      <c r="H284" s="14">
        <v>200</v>
      </c>
    </row>
    <row r="285" spans="1:8" ht="93">
      <c r="A285" s="31" t="s">
        <v>99</v>
      </c>
      <c r="B285" s="13" t="s">
        <v>5</v>
      </c>
      <c r="C285" s="13" t="s">
        <v>27</v>
      </c>
      <c r="D285" s="13" t="s">
        <v>98</v>
      </c>
      <c r="E285" s="13"/>
      <c r="F285" s="14">
        <f>F286</f>
        <v>200</v>
      </c>
      <c r="G285" s="33">
        <f>G286</f>
        <v>200</v>
      </c>
      <c r="H285" s="14">
        <f>H286</f>
        <v>200</v>
      </c>
    </row>
    <row r="286" spans="1:8" ht="95.25" customHeight="1">
      <c r="A286" s="31" t="s">
        <v>82</v>
      </c>
      <c r="B286" s="16" t="s">
        <v>5</v>
      </c>
      <c r="C286" s="16" t="s">
        <v>27</v>
      </c>
      <c r="D286" s="16" t="s">
        <v>81</v>
      </c>
      <c r="E286" s="64"/>
      <c r="F286" s="17">
        <v>200</v>
      </c>
      <c r="G286" s="17">
        <v>200</v>
      </c>
      <c r="H286" s="17">
        <v>200</v>
      </c>
    </row>
    <row r="287" spans="1:8" ht="78" customHeight="1">
      <c r="A287" s="31" t="s">
        <v>146</v>
      </c>
      <c r="B287" s="16" t="s">
        <v>5</v>
      </c>
      <c r="C287" s="16" t="s">
        <v>27</v>
      </c>
      <c r="D287" s="16" t="s">
        <v>81</v>
      </c>
      <c r="E287" s="64">
        <v>200</v>
      </c>
      <c r="F287" s="17">
        <v>200</v>
      </c>
      <c r="G287" s="17">
        <v>200</v>
      </c>
      <c r="H287" s="17">
        <v>200</v>
      </c>
    </row>
    <row r="288" spans="1:8" ht="30.75" customHeight="1">
      <c r="A288" s="31" t="s">
        <v>272</v>
      </c>
      <c r="B288" s="16" t="s">
        <v>5</v>
      </c>
      <c r="C288" s="16" t="s">
        <v>13</v>
      </c>
      <c r="D288" s="16"/>
      <c r="E288" s="64"/>
      <c r="F288" s="17">
        <f>F289+F290</f>
        <v>37967.1</v>
      </c>
      <c r="G288" s="17">
        <f>G289+G290</f>
        <v>27046.7</v>
      </c>
      <c r="H288" s="17">
        <f>H289+H290</f>
        <v>27046.7</v>
      </c>
    </row>
    <row r="289" spans="1:8" ht="96.75" customHeight="1">
      <c r="A289" s="31" t="s">
        <v>135</v>
      </c>
      <c r="B289" s="13" t="s">
        <v>5</v>
      </c>
      <c r="C289" s="13" t="s">
        <v>13</v>
      </c>
      <c r="D289" s="13" t="s">
        <v>133</v>
      </c>
      <c r="E289" s="13"/>
      <c r="F289" s="14">
        <f>F292</f>
        <v>37467.1</v>
      </c>
      <c r="G289" s="14">
        <f>G292</f>
        <v>26546.7</v>
      </c>
      <c r="H289" s="14">
        <f>H292</f>
        <v>26546.7</v>
      </c>
    </row>
    <row r="290" spans="1:8" ht="96.75" customHeight="1">
      <c r="A290" s="31" t="s">
        <v>82</v>
      </c>
      <c r="B290" s="16" t="s">
        <v>5</v>
      </c>
      <c r="C290" s="16" t="s">
        <v>13</v>
      </c>
      <c r="D290" s="16" t="s">
        <v>81</v>
      </c>
      <c r="E290" s="13"/>
      <c r="F290" s="14">
        <v>500</v>
      </c>
      <c r="G290" s="14">
        <v>500</v>
      </c>
      <c r="H290" s="14">
        <v>500</v>
      </c>
    </row>
    <row r="291" spans="1:8" ht="96.75" customHeight="1">
      <c r="A291" s="31" t="s">
        <v>146</v>
      </c>
      <c r="B291" s="16" t="s">
        <v>5</v>
      </c>
      <c r="C291" s="16" t="s">
        <v>13</v>
      </c>
      <c r="D291" s="16" t="s">
        <v>81</v>
      </c>
      <c r="E291" s="13" t="s">
        <v>139</v>
      </c>
      <c r="F291" s="14">
        <v>500</v>
      </c>
      <c r="G291" s="14">
        <v>500</v>
      </c>
      <c r="H291" s="14">
        <v>500</v>
      </c>
    </row>
    <row r="292" spans="1:8" ht="48" customHeight="1">
      <c r="A292" s="31" t="s">
        <v>69</v>
      </c>
      <c r="B292" s="13" t="s">
        <v>5</v>
      </c>
      <c r="C292" s="13" t="s">
        <v>13</v>
      </c>
      <c r="D292" s="13" t="s">
        <v>134</v>
      </c>
      <c r="E292" s="13"/>
      <c r="F292" s="14">
        <f>F293+F294+F295</f>
        <v>37467.1</v>
      </c>
      <c r="G292" s="14">
        <f>G293+G294+G295</f>
        <v>26546.7</v>
      </c>
      <c r="H292" s="14">
        <f>H293+H294+H295</f>
        <v>26546.7</v>
      </c>
    </row>
    <row r="293" spans="1:8" ht="139.5">
      <c r="A293" s="47" t="s">
        <v>140</v>
      </c>
      <c r="B293" s="13" t="s">
        <v>5</v>
      </c>
      <c r="C293" s="13" t="s">
        <v>13</v>
      </c>
      <c r="D293" s="13" t="s">
        <v>134</v>
      </c>
      <c r="E293" s="13" t="s">
        <v>141</v>
      </c>
      <c r="F293" s="14">
        <v>30834.2</v>
      </c>
      <c r="G293" s="14">
        <v>26078.5</v>
      </c>
      <c r="H293" s="14">
        <v>26078.5</v>
      </c>
    </row>
    <row r="294" spans="1:8" ht="69.75">
      <c r="A294" s="31" t="s">
        <v>146</v>
      </c>
      <c r="B294" s="13" t="s">
        <v>5</v>
      </c>
      <c r="C294" s="13" t="s">
        <v>13</v>
      </c>
      <c r="D294" s="13" t="s">
        <v>134</v>
      </c>
      <c r="E294" s="13" t="s">
        <v>139</v>
      </c>
      <c r="F294" s="14">
        <v>4466</v>
      </c>
      <c r="G294" s="14">
        <v>440.2</v>
      </c>
      <c r="H294" s="14">
        <v>440.2</v>
      </c>
    </row>
    <row r="295" spans="1:8" ht="30" customHeight="1">
      <c r="A295" s="31" t="s">
        <v>143</v>
      </c>
      <c r="B295" s="13" t="s">
        <v>5</v>
      </c>
      <c r="C295" s="13" t="s">
        <v>13</v>
      </c>
      <c r="D295" s="13" t="s">
        <v>134</v>
      </c>
      <c r="E295" s="13" t="s">
        <v>142</v>
      </c>
      <c r="F295" s="14">
        <v>2166.9</v>
      </c>
      <c r="G295" s="14">
        <v>28</v>
      </c>
      <c r="H295" s="14">
        <v>28</v>
      </c>
    </row>
    <row r="296" spans="1:8" ht="46.5">
      <c r="A296" s="31" t="s">
        <v>36</v>
      </c>
      <c r="B296" s="13" t="s">
        <v>5</v>
      </c>
      <c r="C296" s="13" t="s">
        <v>22</v>
      </c>
      <c r="D296" s="13"/>
      <c r="E296" s="13"/>
      <c r="F296" s="14">
        <f>F297+F300</f>
        <v>1858.2</v>
      </c>
      <c r="G296" s="14">
        <f>G297</f>
        <v>1618.5</v>
      </c>
      <c r="H296" s="14">
        <f>H297</f>
        <v>1618.5</v>
      </c>
    </row>
    <row r="297" spans="1:8" ht="81.75" customHeight="1">
      <c r="A297" s="31" t="s">
        <v>101</v>
      </c>
      <c r="B297" s="13" t="s">
        <v>5</v>
      </c>
      <c r="C297" s="13" t="s">
        <v>22</v>
      </c>
      <c r="D297" s="13" t="s">
        <v>100</v>
      </c>
      <c r="E297" s="13"/>
      <c r="F297" s="14">
        <f t="shared" ref="F297:H298" si="46">F298</f>
        <v>1721.5</v>
      </c>
      <c r="G297" s="33">
        <f t="shared" si="46"/>
        <v>1618.5</v>
      </c>
      <c r="H297" s="14">
        <f t="shared" si="46"/>
        <v>1618.5</v>
      </c>
    </row>
    <row r="298" spans="1:8" ht="73.5" customHeight="1">
      <c r="A298" s="31" t="s">
        <v>48</v>
      </c>
      <c r="B298" s="13" t="s">
        <v>5</v>
      </c>
      <c r="C298" s="13" t="s">
        <v>22</v>
      </c>
      <c r="D298" s="13" t="s">
        <v>83</v>
      </c>
      <c r="E298" s="13" t="s">
        <v>11</v>
      </c>
      <c r="F298" s="14">
        <f>F299</f>
        <v>1721.5</v>
      </c>
      <c r="G298" s="14">
        <f t="shared" si="46"/>
        <v>1618.5</v>
      </c>
      <c r="H298" s="14">
        <f t="shared" si="46"/>
        <v>1618.5</v>
      </c>
    </row>
    <row r="299" spans="1:8" ht="140.25" customHeight="1">
      <c r="A299" s="47" t="s">
        <v>140</v>
      </c>
      <c r="B299" s="13" t="s">
        <v>5</v>
      </c>
      <c r="C299" s="13" t="s">
        <v>22</v>
      </c>
      <c r="D299" s="13" t="s">
        <v>83</v>
      </c>
      <c r="E299" s="13" t="s">
        <v>141</v>
      </c>
      <c r="F299" s="14">
        <v>1721.5</v>
      </c>
      <c r="G299" s="14">
        <v>1618.5</v>
      </c>
      <c r="H299" s="14">
        <v>1618.5</v>
      </c>
    </row>
    <row r="300" spans="1:8" ht="69.75">
      <c r="A300" s="31" t="s">
        <v>275</v>
      </c>
      <c r="B300" s="13" t="s">
        <v>5</v>
      </c>
      <c r="C300" s="13" t="s">
        <v>22</v>
      </c>
      <c r="D300" s="32" t="s">
        <v>208</v>
      </c>
      <c r="E300" s="32"/>
      <c r="F300" s="14">
        <f>F301</f>
        <v>136.69999999999999</v>
      </c>
      <c r="G300" s="14">
        <f t="shared" ref="G300:H301" si="47">G301</f>
        <v>0</v>
      </c>
      <c r="H300" s="14">
        <f t="shared" si="47"/>
        <v>0</v>
      </c>
    </row>
    <row r="301" spans="1:8" ht="93">
      <c r="A301" s="31" t="s">
        <v>274</v>
      </c>
      <c r="B301" s="13" t="s">
        <v>5</v>
      </c>
      <c r="C301" s="13" t="s">
        <v>22</v>
      </c>
      <c r="D301" s="32" t="s">
        <v>273</v>
      </c>
      <c r="E301" s="32"/>
      <c r="F301" s="14">
        <f>F302</f>
        <v>136.69999999999999</v>
      </c>
      <c r="G301" s="14">
        <f t="shared" si="47"/>
        <v>0</v>
      </c>
      <c r="H301" s="14">
        <f t="shared" si="47"/>
        <v>0</v>
      </c>
    </row>
    <row r="302" spans="1:8" ht="93">
      <c r="A302" s="31" t="s">
        <v>274</v>
      </c>
      <c r="B302" s="13" t="s">
        <v>5</v>
      </c>
      <c r="C302" s="13" t="s">
        <v>22</v>
      </c>
      <c r="D302" s="32" t="s">
        <v>273</v>
      </c>
      <c r="E302" s="32" t="s">
        <v>141</v>
      </c>
      <c r="F302" s="14">
        <v>136.69999999999999</v>
      </c>
      <c r="G302" s="14">
        <v>0</v>
      </c>
      <c r="H302" s="14">
        <v>0</v>
      </c>
    </row>
    <row r="303" spans="1:8" ht="30" customHeight="1">
      <c r="A303" s="27" t="s">
        <v>222</v>
      </c>
      <c r="B303" s="28" t="s">
        <v>6</v>
      </c>
      <c r="C303" s="28"/>
      <c r="D303" s="57" t="s">
        <v>11</v>
      </c>
      <c r="E303" s="57" t="s">
        <v>11</v>
      </c>
      <c r="F303" s="58">
        <f t="shared" ref="F303:H305" si="48">F304</f>
        <v>5370.6</v>
      </c>
      <c r="G303" s="65">
        <f t="shared" si="48"/>
        <v>5283.5</v>
      </c>
      <c r="H303" s="58">
        <f t="shared" si="48"/>
        <v>5283.5</v>
      </c>
    </row>
    <row r="304" spans="1:8" ht="23.25">
      <c r="A304" s="31" t="s">
        <v>37</v>
      </c>
      <c r="B304" s="13" t="s">
        <v>6</v>
      </c>
      <c r="C304" s="13" t="s">
        <v>27</v>
      </c>
      <c r="D304" s="13" t="s">
        <v>11</v>
      </c>
      <c r="E304" s="13" t="s">
        <v>11</v>
      </c>
      <c r="F304" s="14">
        <f t="shared" si="48"/>
        <v>5370.6</v>
      </c>
      <c r="G304" s="33">
        <f t="shared" si="48"/>
        <v>5283.5</v>
      </c>
      <c r="H304" s="14">
        <f t="shared" si="48"/>
        <v>5283.5</v>
      </c>
    </row>
    <row r="305" spans="1:8" ht="46.5">
      <c r="A305" s="31" t="s">
        <v>103</v>
      </c>
      <c r="B305" s="13" t="s">
        <v>6</v>
      </c>
      <c r="C305" s="13" t="s">
        <v>27</v>
      </c>
      <c r="D305" s="13" t="s">
        <v>102</v>
      </c>
      <c r="E305" s="13"/>
      <c r="F305" s="14">
        <f t="shared" si="48"/>
        <v>5370.6</v>
      </c>
      <c r="G305" s="33">
        <f t="shared" si="48"/>
        <v>5283.5</v>
      </c>
      <c r="H305" s="14">
        <f t="shared" si="48"/>
        <v>5283.5</v>
      </c>
    </row>
    <row r="306" spans="1:8" ht="46.5" customHeight="1">
      <c r="A306" s="31" t="s">
        <v>69</v>
      </c>
      <c r="B306" s="13" t="s">
        <v>6</v>
      </c>
      <c r="C306" s="13" t="s">
        <v>27</v>
      </c>
      <c r="D306" s="13" t="s">
        <v>84</v>
      </c>
      <c r="E306" s="13" t="s">
        <v>11</v>
      </c>
      <c r="F306" s="14">
        <f>F307+F308+F309</f>
        <v>5370.6</v>
      </c>
      <c r="G306" s="33">
        <f>G307+G308+G309</f>
        <v>5283.5</v>
      </c>
      <c r="H306" s="14">
        <f>H307+H308+H309</f>
        <v>5283.5</v>
      </c>
    </row>
    <row r="307" spans="1:8" ht="140.25" customHeight="1">
      <c r="A307" s="47" t="s">
        <v>140</v>
      </c>
      <c r="B307" s="13" t="s">
        <v>6</v>
      </c>
      <c r="C307" s="13" t="s">
        <v>27</v>
      </c>
      <c r="D307" s="13" t="s">
        <v>84</v>
      </c>
      <c r="E307" s="13" t="s">
        <v>141</v>
      </c>
      <c r="F307" s="14">
        <v>3795.1</v>
      </c>
      <c r="G307" s="14">
        <v>3783.5</v>
      </c>
      <c r="H307" s="14">
        <v>3783.5</v>
      </c>
    </row>
    <row r="308" spans="1:8" ht="71.25" customHeight="1">
      <c r="A308" s="31" t="s">
        <v>146</v>
      </c>
      <c r="B308" s="13" t="s">
        <v>6</v>
      </c>
      <c r="C308" s="13" t="s">
        <v>27</v>
      </c>
      <c r="D308" s="13" t="s">
        <v>84</v>
      </c>
      <c r="E308" s="13" t="s">
        <v>139</v>
      </c>
      <c r="F308" s="14">
        <v>1575.5</v>
      </c>
      <c r="G308" s="33">
        <v>1498</v>
      </c>
      <c r="H308" s="14">
        <v>1498</v>
      </c>
    </row>
    <row r="309" spans="1:8" ht="23.25">
      <c r="A309" s="31" t="s">
        <v>143</v>
      </c>
      <c r="B309" s="13" t="s">
        <v>6</v>
      </c>
      <c r="C309" s="13" t="s">
        <v>27</v>
      </c>
      <c r="D309" s="13" t="s">
        <v>84</v>
      </c>
      <c r="E309" s="13" t="s">
        <v>142</v>
      </c>
      <c r="F309" s="14">
        <v>0</v>
      </c>
      <c r="G309" s="33">
        <v>2</v>
      </c>
      <c r="H309" s="14">
        <v>2</v>
      </c>
    </row>
    <row r="310" spans="1:8" ht="33.75" customHeight="1">
      <c r="A310" s="66" t="s">
        <v>38</v>
      </c>
      <c r="B310" s="20" t="s">
        <v>11</v>
      </c>
      <c r="C310" s="20" t="s">
        <v>11</v>
      </c>
      <c r="D310" s="67" t="s">
        <v>11</v>
      </c>
      <c r="E310" s="67" t="s">
        <v>11</v>
      </c>
      <c r="F310" s="68">
        <v>1207379.8999999999</v>
      </c>
      <c r="G310" s="68">
        <f>G303+G283+G257+G230+G150+G121+G108+G96+G20+G16</f>
        <v>976204.3</v>
      </c>
      <c r="H310" s="68">
        <f>H303+H283+H257+H230+H150+H121+H108+H96+H20+H16</f>
        <v>977554.49999999988</v>
      </c>
    </row>
  </sheetData>
  <mergeCells count="11">
    <mergeCell ref="A2:H2"/>
    <mergeCell ref="A3:H3"/>
    <mergeCell ref="A4:H4"/>
    <mergeCell ref="A12:F12"/>
    <mergeCell ref="A10:F10"/>
    <mergeCell ref="A11:F11"/>
    <mergeCell ref="A7:F7"/>
    <mergeCell ref="A5:H5"/>
    <mergeCell ref="A6:H6"/>
    <mergeCell ref="A8:F8"/>
    <mergeCell ref="A9:F9"/>
  </mergeCells>
  <pageMargins left="0.85" right="0.39370078740157483" top="0.54" bottom="0.24" header="0.23" footer="0.24"/>
  <pageSetup paperSize="9" scale="48" fitToHeight="0" orientation="portrait" useFirstPageNumber="1" r:id="rId1"/>
  <headerFooter scaleWithDoc="0">
    <oddHeader xml:space="preserve">&amp;CСтр. №&amp;P из № &amp;N </oddHeader>
    <oddFooter>&amp;C&amp;"Times New Roman"&amp;10Бюджет городского округа Баксан Кабардино-Балкарской Республики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B42"/>
  <sheetViews>
    <sheetView workbookViewId="0">
      <selection activeCell="F41" sqref="F41"/>
    </sheetView>
  </sheetViews>
  <sheetFormatPr defaultRowHeight="12.75"/>
  <cols>
    <col min="1" max="1" width="19.85546875" customWidth="1"/>
    <col min="2" max="2" width="9.140625" style="2"/>
  </cols>
  <sheetData>
    <row r="3" spans="2:2" ht="28.5" customHeight="1">
      <c r="B3" s="3"/>
    </row>
    <row r="4" spans="2:2">
      <c r="B4" s="3"/>
    </row>
    <row r="5" spans="2:2">
      <c r="B5" s="3"/>
    </row>
    <row r="6" spans="2:2">
      <c r="B6" s="3"/>
    </row>
    <row r="7" spans="2:2">
      <c r="B7" s="3"/>
    </row>
    <row r="8" spans="2:2">
      <c r="B8" s="3"/>
    </row>
    <row r="9" spans="2:2">
      <c r="B9" s="3"/>
    </row>
    <row r="10" spans="2:2">
      <c r="B10" s="3"/>
    </row>
    <row r="11" spans="2:2">
      <c r="B11" s="3"/>
    </row>
    <row r="12" spans="2:2">
      <c r="B12" s="3"/>
    </row>
    <row r="16" spans="2:2">
      <c r="B16" s="3"/>
    </row>
    <row r="17" spans="1:2">
      <c r="A17" s="1"/>
      <c r="B17" s="3"/>
    </row>
    <row r="18" spans="1:2">
      <c r="A18" s="1"/>
      <c r="B18" s="3"/>
    </row>
    <row r="22" spans="1:2">
      <c r="B22" s="3"/>
    </row>
    <row r="26" spans="1:2">
      <c r="B26" s="3"/>
    </row>
    <row r="30" spans="1:2">
      <c r="B30" s="3"/>
    </row>
    <row r="32" spans="1:2">
      <c r="A32" s="1"/>
      <c r="B32" s="3"/>
    </row>
    <row r="35" spans="1:2">
      <c r="A35" s="1"/>
      <c r="B35" s="3"/>
    </row>
    <row r="38" spans="1:2">
      <c r="A38" s="1"/>
      <c r="B38" s="3"/>
    </row>
    <row r="39" spans="1:2">
      <c r="B39" s="3"/>
    </row>
    <row r="41" spans="1:2">
      <c r="B41" s="3"/>
    </row>
    <row r="42" spans="1:2">
      <c r="B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Роспись расходов</vt:lpstr>
      <vt:lpstr>Лист1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2023-09-27T12:45:53Z</cp:lastPrinted>
  <dcterms:created xsi:type="dcterms:W3CDTF">1996-10-08T23:32:33Z</dcterms:created>
  <dcterms:modified xsi:type="dcterms:W3CDTF">2023-12-28T05:59:53Z</dcterms:modified>
</cp:coreProperties>
</file>