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/>
</workbook>
</file>

<file path=xl/calcChain.xml><?xml version="1.0" encoding="utf-8"?>
<calcChain xmlns="http://schemas.openxmlformats.org/spreadsheetml/2006/main">
  <c r="H300" i="13"/>
  <c r="I300"/>
  <c r="H158" l="1"/>
  <c r="I158"/>
  <c r="G88" l="1"/>
  <c r="G83" l="1"/>
  <c r="G203"/>
  <c r="H203"/>
  <c r="I203"/>
  <c r="H219" l="1"/>
  <c r="H216" s="1"/>
  <c r="I219"/>
  <c r="I216" s="1"/>
  <c r="G219"/>
  <c r="G216" s="1"/>
  <c r="G249"/>
  <c r="H305" l="1"/>
  <c r="I305"/>
  <c r="G305"/>
  <c r="H144" l="1"/>
  <c r="I144"/>
  <c r="G144"/>
  <c r="H63" l="1"/>
  <c r="I63"/>
  <c r="G63"/>
  <c r="G56" s="1"/>
  <c r="H90" l="1"/>
  <c r="I90"/>
  <c r="G90"/>
  <c r="H275" l="1"/>
  <c r="I275"/>
  <c r="I274" s="1"/>
  <c r="G275"/>
  <c r="H271"/>
  <c r="I271"/>
  <c r="G271"/>
  <c r="I273" l="1"/>
  <c r="H273"/>
  <c r="H274"/>
  <c r="G273"/>
  <c r="G274"/>
  <c r="G82"/>
  <c r="G81" s="1"/>
  <c r="H198" l="1"/>
  <c r="I198"/>
  <c r="G198"/>
  <c r="H197" l="1"/>
  <c r="H196" s="1"/>
  <c r="G197"/>
  <c r="G196" s="1"/>
  <c r="I197"/>
  <c r="I196" s="1"/>
  <c r="G300"/>
  <c r="H281"/>
  <c r="I281"/>
  <c r="G281"/>
  <c r="H239"/>
  <c r="H236" s="1"/>
  <c r="I239"/>
  <c r="I236" s="1"/>
  <c r="G239"/>
  <c r="G236" s="1"/>
  <c r="H177"/>
  <c r="H174" s="1"/>
  <c r="I177"/>
  <c r="I174" s="1"/>
  <c r="G177"/>
  <c r="G174" s="1"/>
  <c r="H119"/>
  <c r="I119"/>
  <c r="G119"/>
  <c r="H124"/>
  <c r="I124"/>
  <c r="H27"/>
  <c r="H26" s="1"/>
  <c r="I27"/>
  <c r="I26" s="1"/>
  <c r="G27"/>
  <c r="G26" s="1"/>
  <c r="G173" l="1"/>
  <c r="H147" l="1"/>
  <c r="H146" s="1"/>
  <c r="I147"/>
  <c r="I146" s="1"/>
  <c r="G147"/>
  <c r="G146" s="1"/>
  <c r="H308"/>
  <c r="I308"/>
  <c r="G124" l="1"/>
  <c r="H96"/>
  <c r="I96"/>
  <c r="G96"/>
  <c r="G39" l="1"/>
  <c r="H39"/>
  <c r="H56" l="1"/>
  <c r="I56"/>
  <c r="H107" l="1"/>
  <c r="I107"/>
  <c r="G107"/>
  <c r="I78"/>
  <c r="G59"/>
  <c r="H98" l="1"/>
  <c r="I98"/>
  <c r="H267"/>
  <c r="I267"/>
  <c r="G267"/>
  <c r="I47" l="1"/>
  <c r="H47"/>
  <c r="G47"/>
  <c r="H113"/>
  <c r="I113"/>
  <c r="G113"/>
  <c r="G112" s="1"/>
  <c r="H86"/>
  <c r="H85" s="1"/>
  <c r="I86"/>
  <c r="I85" s="1"/>
  <c r="G86"/>
  <c r="G85" s="1"/>
  <c r="H100"/>
  <c r="I100"/>
  <c r="G100"/>
  <c r="H278" l="1"/>
  <c r="H277" s="1"/>
  <c r="I278"/>
  <c r="I277" s="1"/>
  <c r="H266"/>
  <c r="I266"/>
  <c r="G266"/>
  <c r="G278"/>
  <c r="G277" s="1"/>
  <c r="I258"/>
  <c r="G309"/>
  <c r="H110"/>
  <c r="H109" s="1"/>
  <c r="I110"/>
  <c r="I109" s="1"/>
  <c r="G110"/>
  <c r="G109" s="1"/>
  <c r="G158" l="1"/>
  <c r="H288"/>
  <c r="H287" s="1"/>
  <c r="I288"/>
  <c r="I287" s="1"/>
  <c r="I157" l="1"/>
  <c r="H157"/>
  <c r="H156" s="1"/>
  <c r="G157"/>
  <c r="G156" s="1"/>
  <c r="H69"/>
  <c r="I69"/>
  <c r="G69"/>
  <c r="I156" l="1"/>
  <c r="I155" s="1"/>
  <c r="H155"/>
  <c r="G155"/>
  <c r="H126"/>
  <c r="I126"/>
  <c r="G126"/>
  <c r="H106"/>
  <c r="I106"/>
  <c r="G106"/>
  <c r="H97" l="1"/>
  <c r="I97"/>
  <c r="G97"/>
  <c r="H247" l="1"/>
  <c r="I247"/>
  <c r="G247"/>
  <c r="I212"/>
  <c r="H212"/>
  <c r="G212"/>
  <c r="H170"/>
  <c r="H167" s="1"/>
  <c r="I170"/>
  <c r="I167" s="1"/>
  <c r="G170"/>
  <c r="H184"/>
  <c r="I184"/>
  <c r="G184"/>
  <c r="H152"/>
  <c r="H151" s="1"/>
  <c r="I152"/>
  <c r="I151" s="1"/>
  <c r="G152"/>
  <c r="G151" s="1"/>
  <c r="H140"/>
  <c r="I140"/>
  <c r="G140"/>
  <c r="G167" l="1"/>
  <c r="G166" s="1"/>
  <c r="G73"/>
  <c r="G72" s="1"/>
  <c r="G71" s="1"/>
  <c r="G66" s="1"/>
  <c r="H245"/>
  <c r="I245"/>
  <c r="G245"/>
  <c r="I41"/>
  <c r="H41"/>
  <c r="H73" l="1"/>
  <c r="H72" s="1"/>
  <c r="H71" s="1"/>
  <c r="H59" l="1"/>
  <c r="I59"/>
  <c r="G288"/>
  <c r="G287" s="1"/>
  <c r="H36"/>
  <c r="H35" s="1"/>
  <c r="H34" s="1"/>
  <c r="H33" s="1"/>
  <c r="I36"/>
  <c r="G36"/>
  <c r="H190" l="1"/>
  <c r="I190"/>
  <c r="G308"/>
  <c r="I77"/>
  <c r="I76" s="1"/>
  <c r="H68"/>
  <c r="H67" s="1"/>
  <c r="H66" s="1"/>
  <c r="I68"/>
  <c r="I67" s="1"/>
  <c r="G68"/>
  <c r="G67" s="1"/>
  <c r="H80"/>
  <c r="I80"/>
  <c r="G80"/>
  <c r="H258"/>
  <c r="G258"/>
  <c r="H24" l="1"/>
  <c r="I24"/>
  <c r="I23" s="1"/>
  <c r="G24"/>
  <c r="G23" s="1"/>
  <c r="I73"/>
  <c r="I72" s="1"/>
  <c r="I71" s="1"/>
  <c r="I66" s="1"/>
  <c r="I35"/>
  <c r="I34" s="1"/>
  <c r="I33" s="1"/>
  <c r="G35"/>
  <c r="G34" s="1"/>
  <c r="G33" s="1"/>
  <c r="H23" l="1"/>
  <c r="H256"/>
  <c r="H255" s="1"/>
  <c r="I256"/>
  <c r="I255" s="1"/>
  <c r="G256"/>
  <c r="G255" s="1"/>
  <c r="G252" s="1"/>
  <c r="H234"/>
  <c r="I234"/>
  <c r="G234"/>
  <c r="H252" l="1"/>
  <c r="H251" s="1"/>
  <c r="I252"/>
  <c r="I251" s="1"/>
  <c r="G251"/>
  <c r="I39"/>
  <c r="H173" l="1"/>
  <c r="I173"/>
  <c r="H52" l="1"/>
  <c r="H46" s="1"/>
  <c r="H45" s="1"/>
  <c r="H38" s="1"/>
  <c r="H22" s="1"/>
  <c r="I52"/>
  <c r="I46" s="1"/>
  <c r="I45" s="1"/>
  <c r="I38" s="1"/>
  <c r="I22" s="1"/>
  <c r="G52"/>
  <c r="H78"/>
  <c r="H77" s="1"/>
  <c r="H76" s="1"/>
  <c r="G78"/>
  <c r="G77" s="1"/>
  <c r="G76" s="1"/>
  <c r="H104"/>
  <c r="H103" s="1"/>
  <c r="I104"/>
  <c r="I103" s="1"/>
  <c r="G104"/>
  <c r="G103" s="1"/>
  <c r="G46" l="1"/>
  <c r="G45" l="1"/>
  <c r="G38" s="1"/>
  <c r="G22" s="1"/>
  <c r="G280"/>
  <c r="G270" s="1"/>
  <c r="G269" s="1"/>
  <c r="H299"/>
  <c r="H298" s="1"/>
  <c r="H297" s="1"/>
  <c r="H296" s="1"/>
  <c r="I299"/>
  <c r="I298" s="1"/>
  <c r="I297" s="1"/>
  <c r="I296" s="1"/>
  <c r="G299"/>
  <c r="G298" s="1"/>
  <c r="G297" s="1"/>
  <c r="G296" s="1"/>
  <c r="H293"/>
  <c r="H292" s="1"/>
  <c r="H286" s="1"/>
  <c r="I293"/>
  <c r="I292" s="1"/>
  <c r="I286" s="1"/>
  <c r="G293"/>
  <c r="G292" s="1"/>
  <c r="G286" s="1"/>
  <c r="H264"/>
  <c r="H263" s="1"/>
  <c r="H262" s="1"/>
  <c r="I264"/>
  <c r="I263" s="1"/>
  <c r="I262" s="1"/>
  <c r="G264"/>
  <c r="G263" s="1"/>
  <c r="G262" s="1"/>
  <c r="H228"/>
  <c r="H227" s="1"/>
  <c r="I228"/>
  <c r="I227" s="1"/>
  <c r="G228"/>
  <c r="G227" s="1"/>
  <c r="H210"/>
  <c r="H209" s="1"/>
  <c r="I210"/>
  <c r="I209" s="1"/>
  <c r="G210"/>
  <c r="G209" s="1"/>
  <c r="H195"/>
  <c r="H194" s="1"/>
  <c r="I195"/>
  <c r="I194" s="1"/>
  <c r="H189"/>
  <c r="H188" s="1"/>
  <c r="H187" s="1"/>
  <c r="I189"/>
  <c r="I188" s="1"/>
  <c r="I187" s="1"/>
  <c r="G190"/>
  <c r="G189" s="1"/>
  <c r="G188" s="1"/>
  <c r="G187" s="1"/>
  <c r="H208" l="1"/>
  <c r="I208"/>
  <c r="G226"/>
  <c r="H226"/>
  <c r="I226"/>
  <c r="G208"/>
  <c r="G195"/>
  <c r="G194" s="1"/>
  <c r="G207" l="1"/>
  <c r="G206" s="1"/>
  <c r="G165"/>
  <c r="H183"/>
  <c r="H182" s="1"/>
  <c r="I183"/>
  <c r="I182" s="1"/>
  <c r="G183"/>
  <c r="G182" s="1"/>
  <c r="I166"/>
  <c r="I165" s="1"/>
  <c r="I164" s="1"/>
  <c r="H166"/>
  <c r="H134"/>
  <c r="I134"/>
  <c r="G134"/>
  <c r="G133" s="1"/>
  <c r="G132" s="1"/>
  <c r="G131" s="1"/>
  <c r="G130" s="1"/>
  <c r="I154" l="1"/>
  <c r="G164"/>
  <c r="H165"/>
  <c r="G143"/>
  <c r="G142" s="1"/>
  <c r="G139" s="1"/>
  <c r="H118"/>
  <c r="H117" s="1"/>
  <c r="I118"/>
  <c r="I117" s="1"/>
  <c r="G118"/>
  <c r="G117" s="1"/>
  <c r="G125"/>
  <c r="H112"/>
  <c r="I112"/>
  <c r="G94"/>
  <c r="G93" s="1"/>
  <c r="I94"/>
  <c r="H94"/>
  <c r="G62"/>
  <c r="G58"/>
  <c r="H154" l="1"/>
  <c r="H164"/>
  <c r="G116"/>
  <c r="G154"/>
  <c r="H102"/>
  <c r="I102"/>
  <c r="G102"/>
  <c r="G92"/>
  <c r="G75" s="1"/>
  <c r="G57"/>
  <c r="G138"/>
  <c r="G21" l="1"/>
  <c r="G312" s="1"/>
  <c r="I280"/>
  <c r="I270" s="1"/>
  <c r="I269" s="1"/>
  <c r="I143"/>
  <c r="I142" s="1"/>
  <c r="I133"/>
  <c r="I132" s="1"/>
  <c r="I131" s="1"/>
  <c r="I130" s="1"/>
  <c r="I125"/>
  <c r="I93"/>
  <c r="I92" s="1"/>
  <c r="I75" s="1"/>
  <c r="I62"/>
  <c r="I58"/>
  <c r="H280"/>
  <c r="H270" s="1"/>
  <c r="H269" s="1"/>
  <c r="H143"/>
  <c r="H142" s="1"/>
  <c r="H133"/>
  <c r="H132" s="1"/>
  <c r="H131" s="1"/>
  <c r="H130" s="1"/>
  <c r="H125"/>
  <c r="H93"/>
  <c r="H92" s="1"/>
  <c r="H75" s="1"/>
  <c r="H62"/>
  <c r="H58"/>
  <c r="H207" l="1"/>
  <c r="H206" s="1"/>
  <c r="I207"/>
  <c r="I206" s="1"/>
  <c r="I116"/>
  <c r="I21" s="1"/>
  <c r="H116"/>
  <c r="H21" s="1"/>
  <c r="I57"/>
  <c r="H57"/>
  <c r="H139" l="1"/>
  <c r="H138" s="1"/>
  <c r="H312" s="1"/>
  <c r="I139"/>
  <c r="I138" s="1"/>
  <c r="I312" s="1"/>
</calcChain>
</file>

<file path=xl/sharedStrings.xml><?xml version="1.0" encoding="utf-8"?>
<sst xmlns="http://schemas.openxmlformats.org/spreadsheetml/2006/main" count="1628" uniqueCount="324">
  <si>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</si>
  <si>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</si>
  <si>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</si>
  <si>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</si>
  <si>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</si>
  <si>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</si>
  <si>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</si>
  <si>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</si>
  <si>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</si>
  <si>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</si>
  <si>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</si>
  <si>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</si>
  <si>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</si>
  <si>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</si>
  <si>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</si>
  <si>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</si>
  <si>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</si>
  <si>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</si>
  <si>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</si>
  <si>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</si>
  <si>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</si>
  <si>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</si>
  <si>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</si>
  <si>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</si>
  <si>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</si>
  <si>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</si>
  <si>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</si>
  <si>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</si>
  <si>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</si>
  <si>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</si>
  <si>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</si>
  <si>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</si>
  <si>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</si>
  <si>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</si>
  <si>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</si>
  <si>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</si>
  <si>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</si>
  <si>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</si>
  <si>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</si>
  <si>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</si>
  <si>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</si>
  <si>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</si>
  <si>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</si>
  <si>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</si>
  <si>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</si>
  <si>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</si>
  <si>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</si>
  <si>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</si>
  <si>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</si>
  <si>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</si>
  <si>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</si>
  <si>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</si>
  <si>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</si>
  <si>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</si>
  <si>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</si>
  <si>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</si>
  <si>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</si>
  <si>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</si>
  <si>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</si>
  <si>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</si>
  <si>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</si>
  <si>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</si>
  <si>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</si>
  <si>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</si>
  <si>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</si>
  <si>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</si>
  <si>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</si>
  <si>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</si>
  <si>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</si>
  <si>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</si>
  <si>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</si>
  <si>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</si>
  <si>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</si>
  <si>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</si>
  <si>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</si>
  <si>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</si>
  <si>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</si>
  <si>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</si>
  <si>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</si>
  <si>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</si>
  <si>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</si>
  <si>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</si>
  <si>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</si>
  <si>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</si>
  <si>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</si>
  <si>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</si>
  <si>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</si>
  <si>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</si>
  <si>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</si>
  <si>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</si>
  <si>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</si>
  <si>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</si>
  <si>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</si>
  <si>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</si>
  <si>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</si>
  <si>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</si>
  <si>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</si>
  <si>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</si>
  <si>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</si>
  <si>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</si>
  <si>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</si>
  <si>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</si>
  <si>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</si>
  <si>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</si>
  <si>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</si>
  <si>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</si>
  <si>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</si>
  <si>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</si>
  <si>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</si>
  <si>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</si>
  <si>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</si>
  <si>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</si>
  <si>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</si>
  <si>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</si>
  <si>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</si>
  <si>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</si>
  <si>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</si>
  <si>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</si>
  <si>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</si>
  <si>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</si>
  <si>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</si>
  <si>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</si>
  <si>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</si>
  <si>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</si>
  <si>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</si>
  <si>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</si>
  <si>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</si>
  <si>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</si>
  <si>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</si>
  <si>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</si>
  <si>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</si>
  <si>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</si>
  <si>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</si>
  <si>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</si>
  <si>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</si>
  <si>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</si>
  <si>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</si>
  <si>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</si>
  <si>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</si>
  <si>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</si>
  <si>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</si>
  <si>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</si>
  <si>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</si>
  <si>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</si>
  <si>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</si>
  <si>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</si>
  <si>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</si>
  <si>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</si>
  <si>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</si>
  <si>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</si>
  <si>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</si>
  <si>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</si>
  <si>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</si>
  <si>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</si>
  <si>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</si>
  <si>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</si>
  <si>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</si>
  <si>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</si>
  <si>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</si>
  <si>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</si>
  <si>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</si>
  <si>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</si>
  <si>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</si>
  <si>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</si>
  <si>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</si>
  <si>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</si>
  <si>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</si>
  <si>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</si>
  <si>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</si>
  <si>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</si>
  <si>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</si>
  <si>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</si>
  <si>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</si>
  <si>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</si>
  <si>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</si>
  <si>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</si>
  <si>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</si>
  <si>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</si>
  <si>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</si>
  <si>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</si>
  <si>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</si>
  <si>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</si>
  <si>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</si>
  <si>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</si>
  <si>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</si>
  <si>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</si>
  <si>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</si>
  <si>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</si>
  <si>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</si>
  <si>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</si>
  <si>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</si>
  <si>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</si>
  <si>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</si>
  <si>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</si>
  <si>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</si>
  <si>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</si>
  <si>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</si>
  <si>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</si>
  <si>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</si>
  <si>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</si>
  <si>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</si>
  <si>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</si>
  <si>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</si>
  <si>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</si>
  <si>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</si>
  <si>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</si>
  <si>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</si>
  <si>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</si>
  <si>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</si>
  <si>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</si>
  <si>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</si>
  <si>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</si>
  <si>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</si>
  <si>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</si>
  <si>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</si>
  <si>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</si>
  <si>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</si>
  <si>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</si>
  <si>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</si>
  <si>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</si>
  <si>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</si>
  <si>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</si>
  <si>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</si>
  <si>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</si>
  <si>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</si>
  <si>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</si>
  <si>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</si>
  <si>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</si>
  <si>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</si>
  <si>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</si>
  <si>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</si>
  <si>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</si>
  <si>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</si>
  <si>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</si>
  <si>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</si>
  <si>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</si>
  <si>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</si>
  <si>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</si>
  <si>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</si>
  <si>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</si>
  <si>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</si>
  <si>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</si>
  <si>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</si>
  <si>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</si>
  <si>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</si>
  <si>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9990099999</t>
  </si>
  <si>
    <t>870</t>
  </si>
  <si>
    <t>Резервные средства</t>
  </si>
  <si>
    <t>Финансовое обеспечение иных органов местного самоуправления и муниципальных казенных учреждений</t>
  </si>
  <si>
    <t>2026</t>
  </si>
  <si>
    <t>Приложение № 4</t>
  </si>
  <si>
    <t xml:space="preserve">"О местном бюджете городского округа Басан на 2025 год </t>
  </si>
  <si>
    <t>и плановый период 2026 и 2027 годов"</t>
  </si>
  <si>
    <t>расходов  местного бюджета  на   2025 год плановый период 2026 и 2027 годов</t>
  </si>
  <si>
    <t>1110000000</t>
  </si>
  <si>
    <t xml:space="preserve">Мероприятия в сфере культуры </t>
  </si>
  <si>
    <t>1120596486</t>
  </si>
  <si>
    <t>Мреализация мероприятий по патриотическому воспитанию граждан</t>
  </si>
  <si>
    <t>Жилищно-коммунальные (коммунальные) услуги,взносы на капитальный ремонт общего имущества в многоквартирном доме</t>
  </si>
  <si>
    <t>7820090020</t>
  </si>
  <si>
    <t>7820090011</t>
  </si>
  <si>
    <t>7820090000</t>
  </si>
  <si>
    <t>7810090011</t>
  </si>
  <si>
    <t>1011290020</t>
  </si>
  <si>
    <t>1010390020</t>
  </si>
  <si>
    <t>1010390011</t>
  </si>
  <si>
    <t>0530190011</t>
  </si>
  <si>
    <t>1340290011</t>
  </si>
  <si>
    <t>1310390071</t>
  </si>
  <si>
    <t>1310390000</t>
  </si>
  <si>
    <t>9390090011</t>
  </si>
  <si>
    <t>9390090020</t>
  </si>
  <si>
    <t>9390090000</t>
  </si>
  <si>
    <t>9690090020</t>
  </si>
  <si>
    <t>9690090011</t>
  </si>
  <si>
    <t>9690090000</t>
  </si>
  <si>
    <t>9620090011</t>
  </si>
  <si>
    <t>9620090000</t>
  </si>
  <si>
    <t>Жилищно-комунальные (коммунальные)услуги,взносы на капитальный ремонт общего имущества в многоквартирновм доме</t>
  </si>
  <si>
    <t>1120190071</t>
  </si>
  <si>
    <t>1120190000</t>
  </si>
  <si>
    <t>3810690020</t>
  </si>
  <si>
    <t>3810690011</t>
  </si>
  <si>
    <t>Жилищно-коммунальные (коммунальные)услуги,взносы на капитальный ремонт общего имущества в многоквартирном доме</t>
  </si>
  <si>
    <t>0220290071</t>
  </si>
  <si>
    <t>0220290000</t>
  </si>
  <si>
    <t>0250790020</t>
  </si>
  <si>
    <t>0250790011</t>
  </si>
  <si>
    <t>0250790000</t>
  </si>
  <si>
    <t>9990090011</t>
  </si>
  <si>
    <t>3920490020</t>
  </si>
  <si>
    <t>3841292064</t>
  </si>
  <si>
    <t>3840000000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</si>
  <si>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</si>
  <si>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</si>
  <si>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3810690000</t>
  </si>
  <si>
    <t xml:space="preserve">Управление муниципальным имуществом </t>
  </si>
  <si>
    <t>3800000000</t>
  </si>
  <si>
    <t>1140190011</t>
  </si>
  <si>
    <t>7820090071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</si>
  <si>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</si>
  <si>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</si>
  <si>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</si>
  <si>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</si>
  <si>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052F200000</t>
  </si>
  <si>
    <t>052F255550</t>
  </si>
  <si>
    <t>Реализация мероприятий по модернизации школьных сиситем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</si>
  <si>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</si>
  <si>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</si>
  <si>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</si>
  <si>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</si>
  <si>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Привлечение обучающихся к труду</t>
  </si>
  <si>
    <t>0220271270</t>
  </si>
  <si>
    <t>0599990059</t>
  </si>
  <si>
    <t>02401L0500</t>
  </si>
  <si>
    <t>Развитие дополнительного образования</t>
  </si>
  <si>
    <t>02202L5493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</si>
  <si>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</si>
  <si>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0220292151</t>
  </si>
  <si>
    <t>Социальное обеспечение и иные вывлаты населению</t>
  </si>
  <si>
    <t>2027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</si>
  <si>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</si>
  <si>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Развитие  образования</t>
  </si>
  <si>
    <t>0200000000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</si>
</sst>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center" wrapText="1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CC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2"/>
  <sheetViews>
    <sheetView tabSelected="1" topLeftCell="A303" zoomScale="96" zoomScaleNormal="96" workbookViewId="0">
      <selection activeCell="H327" sqref="H327"/>
    </sheetView>
  </sheetViews>
  <sheetFormatPr defaultRowHeight="12.75"/>
  <cols>
    <col min="1" max="1" width="44.28515625" style="37" customWidth="1"/>
    <col min="2" max="2" width="6.140625" style="37" customWidth="1"/>
    <col min="3" max="3" width="5" style="37" customWidth="1"/>
    <col min="4" max="4" width="3.7109375" style="37" customWidth="1"/>
    <col min="5" max="5" width="13.7109375" style="37" customWidth="1"/>
    <col min="6" max="6" width="5.5703125" style="37" customWidth="1"/>
    <col min="7" max="7" width="13.7109375" style="39" customWidth="1"/>
    <col min="8" max="8" width="15.7109375" style="37" customWidth="1"/>
    <col min="9" max="9" width="15.42578125" style="37" customWidth="1"/>
    <col min="10" max="16384" width="9.140625" style="45"/>
  </cols>
  <sheetData>
    <row r="1" spans="1:9" ht="29.25" customHeight="1">
      <c r="E1" s="38"/>
    </row>
    <row r="2" spans="1:9" ht="15.75" customHeight="1">
      <c r="A2" s="91" t="s">
        <v>250</v>
      </c>
      <c r="B2" s="88"/>
      <c r="C2" s="88"/>
      <c r="D2" s="88"/>
      <c r="E2" s="88"/>
      <c r="F2" s="88"/>
      <c r="G2" s="88"/>
      <c r="H2" s="88"/>
      <c r="I2" s="88"/>
    </row>
    <row r="3" spans="1:9" ht="15.75" customHeight="1">
      <c r="A3" s="89" t="s">
        <v>65</v>
      </c>
      <c r="B3" s="90"/>
      <c r="C3" s="90"/>
      <c r="D3" s="90"/>
      <c r="E3" s="90"/>
      <c r="F3" s="90"/>
      <c r="G3" s="90"/>
      <c r="H3" s="90"/>
      <c r="I3" s="88"/>
    </row>
    <row r="4" spans="1:9" ht="15.75" customHeight="1">
      <c r="A4" s="89" t="s">
        <v>64</v>
      </c>
      <c r="B4" s="90"/>
      <c r="C4" s="90"/>
      <c r="D4" s="90"/>
      <c r="E4" s="90"/>
      <c r="F4" s="90"/>
      <c r="G4" s="90"/>
      <c r="H4" s="90"/>
      <c r="I4" s="88"/>
    </row>
    <row r="5" spans="1:9" ht="15.75" customHeight="1">
      <c r="A5" s="89" t="s">
        <v>251</v>
      </c>
      <c r="B5" s="90"/>
      <c r="C5" s="90"/>
      <c r="D5" s="90"/>
      <c r="E5" s="90"/>
      <c r="F5" s="90"/>
      <c r="G5" s="90"/>
      <c r="H5" s="90"/>
      <c r="I5" s="88"/>
    </row>
    <row r="6" spans="1:9" ht="15.75" customHeight="1">
      <c r="A6" s="89" t="s">
        <v>252</v>
      </c>
      <c r="B6" s="89"/>
      <c r="C6" s="89"/>
      <c r="D6" s="89"/>
      <c r="E6" s="89"/>
      <c r="F6" s="89"/>
      <c r="G6" s="89"/>
      <c r="H6" s="89"/>
      <c r="I6" s="88"/>
    </row>
    <row r="7" spans="1:9" ht="15.75" customHeight="1">
      <c r="A7" s="89"/>
      <c r="B7" s="90"/>
      <c r="C7" s="90"/>
      <c r="D7" s="90"/>
      <c r="E7" s="90"/>
      <c r="F7" s="90"/>
      <c r="G7" s="90"/>
      <c r="H7" s="90"/>
      <c r="I7" s="88"/>
    </row>
    <row r="8" spans="1:9" ht="16.5">
      <c r="A8" s="40"/>
      <c r="B8" s="88"/>
      <c r="C8" s="88"/>
      <c r="D8" s="88"/>
      <c r="E8" s="88"/>
      <c r="F8" s="88"/>
      <c r="G8" s="88"/>
      <c r="H8" s="88"/>
      <c r="I8" s="40"/>
    </row>
    <row r="9" spans="1:9" ht="18.75" customHeight="1">
      <c r="A9" s="87" t="s">
        <v>48</v>
      </c>
      <c r="B9" s="87"/>
      <c r="C9" s="87"/>
      <c r="D9" s="87"/>
      <c r="E9" s="87"/>
      <c r="F9" s="87"/>
      <c r="G9" s="87"/>
      <c r="H9" s="87"/>
    </row>
    <row r="10" spans="1:9" ht="24.75" customHeight="1">
      <c r="A10" s="87" t="s">
        <v>253</v>
      </c>
      <c r="B10" s="87"/>
      <c r="C10" s="87"/>
      <c r="D10" s="87"/>
      <c r="E10" s="87"/>
      <c r="F10" s="87"/>
      <c r="G10" s="87"/>
      <c r="H10" s="87"/>
    </row>
    <row r="11" spans="1:9" ht="18.75">
      <c r="A11" s="49"/>
      <c r="B11" s="49"/>
      <c r="C11" s="49"/>
      <c r="D11" s="49"/>
      <c r="E11" s="49"/>
      <c r="F11" s="49"/>
      <c r="G11" s="41"/>
      <c r="H11" s="57"/>
    </row>
    <row r="12" spans="1:9" ht="15">
      <c r="A12" s="42"/>
      <c r="B12" s="42"/>
      <c r="C12" s="42"/>
      <c r="D12" s="42"/>
      <c r="E12" s="42"/>
      <c r="F12" s="42"/>
      <c r="G12" s="43"/>
      <c r="H12" s="42"/>
      <c r="I12" s="37" t="s">
        <v>144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2025</v>
      </c>
      <c r="H13" s="3" t="s">
        <v>249</v>
      </c>
      <c r="I13" s="3" t="s">
        <v>320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66</v>
      </c>
      <c r="B16" s="14" t="s">
        <v>68</v>
      </c>
      <c r="C16" s="15" t="s">
        <v>68</v>
      </c>
      <c r="D16" s="15" t="s">
        <v>68</v>
      </c>
      <c r="E16" s="15"/>
      <c r="F16" s="15"/>
      <c r="G16" s="16"/>
      <c r="H16" s="17">
        <v>10067.700000000001</v>
      </c>
      <c r="I16" s="17">
        <v>20631.400000000001</v>
      </c>
    </row>
    <row r="17" spans="1:9" ht="15.75">
      <c r="A17" s="18" t="s">
        <v>66</v>
      </c>
      <c r="B17" s="8" t="s">
        <v>68</v>
      </c>
      <c r="C17" s="19" t="s">
        <v>68</v>
      </c>
      <c r="D17" s="19" t="s">
        <v>68</v>
      </c>
      <c r="E17" s="19"/>
      <c r="F17" s="19"/>
      <c r="G17" s="20"/>
      <c r="H17" s="17">
        <v>10067.700000000001</v>
      </c>
      <c r="I17" s="17">
        <v>20631.400000000001</v>
      </c>
    </row>
    <row r="18" spans="1:9" ht="15.75">
      <c r="A18" s="18" t="s">
        <v>66</v>
      </c>
      <c r="B18" s="8" t="s">
        <v>68</v>
      </c>
      <c r="C18" s="19" t="s">
        <v>68</v>
      </c>
      <c r="D18" s="19" t="s">
        <v>68</v>
      </c>
      <c r="E18" s="19"/>
      <c r="F18" s="19"/>
      <c r="G18" s="20"/>
      <c r="H18" s="17">
        <v>10067.700000000001</v>
      </c>
      <c r="I18" s="17">
        <v>20631.400000000001</v>
      </c>
    </row>
    <row r="19" spans="1:9" ht="15.75">
      <c r="A19" s="18" t="s">
        <v>66</v>
      </c>
      <c r="B19" s="8" t="s">
        <v>68</v>
      </c>
      <c r="C19" s="19" t="s">
        <v>68</v>
      </c>
      <c r="D19" s="19" t="s">
        <v>68</v>
      </c>
      <c r="E19" s="19" t="s">
        <v>137</v>
      </c>
      <c r="F19" s="19"/>
      <c r="G19" s="20"/>
      <c r="H19" s="17">
        <v>10067.700000000001</v>
      </c>
      <c r="I19" s="17">
        <v>20631.400000000001</v>
      </c>
    </row>
    <row r="20" spans="1:9" ht="18.75" customHeight="1">
      <c r="A20" s="18" t="s">
        <v>66</v>
      </c>
      <c r="B20" s="8" t="s">
        <v>68</v>
      </c>
      <c r="C20" s="19" t="s">
        <v>68</v>
      </c>
      <c r="D20" s="19" t="s">
        <v>68</v>
      </c>
      <c r="E20" s="19" t="s">
        <v>137</v>
      </c>
      <c r="F20" s="19" t="s">
        <v>67</v>
      </c>
      <c r="G20" s="20"/>
      <c r="H20" s="17">
        <v>10067.700000000001</v>
      </c>
      <c r="I20" s="17">
        <v>20631.400000000001</v>
      </c>
    </row>
    <row r="21" spans="1:9" ht="33.75" customHeight="1">
      <c r="A21" s="13" t="s">
        <v>231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58">
        <f>G22+G56+G66+G75+G96+G102+G116</f>
        <v>209735.23999999996</v>
      </c>
      <c r="H21" s="58">
        <f>H22+H56+H66+H75+H96+H102+H116</f>
        <v>172637.41999999998</v>
      </c>
      <c r="I21" s="58">
        <f>I22+I56+I66+I75+I96+I102+I116</f>
        <v>186072.28999999998</v>
      </c>
    </row>
    <row r="22" spans="1:9" ht="18.75" customHeight="1">
      <c r="A22" s="22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3">
        <f>G23+G33+G38</f>
        <v>62626.36</v>
      </c>
      <c r="H22" s="23">
        <f t="shared" ref="H22:I22" si="0">H23+H33+H38</f>
        <v>62674.039999999994</v>
      </c>
      <c r="I22" s="23">
        <f t="shared" si="0"/>
        <v>62634.779999999992</v>
      </c>
    </row>
    <row r="23" spans="1:9" ht="78.75">
      <c r="A23" s="22" t="s">
        <v>17</v>
      </c>
      <c r="B23" s="55" t="s">
        <v>14</v>
      </c>
      <c r="C23" s="55" t="s">
        <v>15</v>
      </c>
      <c r="D23" s="55" t="s">
        <v>16</v>
      </c>
      <c r="E23" s="55" t="s">
        <v>13</v>
      </c>
      <c r="F23" s="55" t="s">
        <v>13</v>
      </c>
      <c r="G23" s="68">
        <f>G24+G26</f>
        <v>55090.689999999995</v>
      </c>
      <c r="H23" s="68">
        <f t="shared" ref="H23:I23" si="1">H24+H26</f>
        <v>55010.799999999996</v>
      </c>
      <c r="I23" s="68">
        <f t="shared" si="1"/>
        <v>55010.799999999996</v>
      </c>
    </row>
    <row r="24" spans="1:9" ht="50.25" customHeight="1">
      <c r="A24" s="53" t="s">
        <v>193</v>
      </c>
      <c r="B24" s="80" t="s">
        <v>14</v>
      </c>
      <c r="C24" s="65" t="s">
        <v>15</v>
      </c>
      <c r="D24" s="65" t="s">
        <v>16</v>
      </c>
      <c r="E24" s="65" t="s">
        <v>95</v>
      </c>
      <c r="F24" s="65"/>
      <c r="G24" s="79">
        <f>G25</f>
        <v>7747.5</v>
      </c>
      <c r="H24" s="79">
        <f t="shared" ref="H24:I24" si="2">H25</f>
        <v>7747.5</v>
      </c>
      <c r="I24" s="79">
        <f t="shared" si="2"/>
        <v>7747.5</v>
      </c>
    </row>
    <row r="25" spans="1:9" ht="38.25" customHeight="1">
      <c r="A25" s="53" t="s">
        <v>189</v>
      </c>
      <c r="B25" s="80" t="s">
        <v>14</v>
      </c>
      <c r="C25" s="65" t="s">
        <v>15</v>
      </c>
      <c r="D25" s="65" t="s">
        <v>16</v>
      </c>
      <c r="E25" s="65" t="s">
        <v>262</v>
      </c>
      <c r="F25" s="65" t="s">
        <v>145</v>
      </c>
      <c r="G25" s="79">
        <v>7747.5</v>
      </c>
      <c r="H25" s="79">
        <v>7747.5</v>
      </c>
      <c r="I25" s="79">
        <v>7747.5</v>
      </c>
    </row>
    <row r="26" spans="1:9" ht="35.25" customHeight="1">
      <c r="A26" s="24" t="s">
        <v>187</v>
      </c>
      <c r="B26" s="65" t="s">
        <v>14</v>
      </c>
      <c r="C26" s="65" t="s">
        <v>15</v>
      </c>
      <c r="D26" s="65" t="s">
        <v>16</v>
      </c>
      <c r="E26" s="65" t="s">
        <v>96</v>
      </c>
      <c r="F26" s="65"/>
      <c r="G26" s="79">
        <f>G27</f>
        <v>47343.189999999995</v>
      </c>
      <c r="H26" s="79">
        <f t="shared" ref="H26:I26" si="3">H27</f>
        <v>47263.299999999996</v>
      </c>
      <c r="I26" s="79">
        <f t="shared" si="3"/>
        <v>47263.299999999996</v>
      </c>
    </row>
    <row r="27" spans="1:9" ht="51.75" customHeight="1">
      <c r="A27" s="22" t="s">
        <v>69</v>
      </c>
      <c r="B27" s="65" t="s">
        <v>14</v>
      </c>
      <c r="C27" s="65" t="s">
        <v>15</v>
      </c>
      <c r="D27" s="65" t="s">
        <v>16</v>
      </c>
      <c r="E27" s="65" t="s">
        <v>261</v>
      </c>
      <c r="F27" s="65" t="s">
        <v>13</v>
      </c>
      <c r="G27" s="79">
        <f>G28+G29+G30+G31+G32</f>
        <v>47343.189999999995</v>
      </c>
      <c r="H27" s="79">
        <f t="shared" ref="H27:I27" si="4">H28+H29+H30+H31+H32</f>
        <v>47263.299999999996</v>
      </c>
      <c r="I27" s="79">
        <f t="shared" si="4"/>
        <v>47263.299999999996</v>
      </c>
    </row>
    <row r="28" spans="1:9" ht="96" customHeight="1">
      <c r="A28" s="30" t="s">
        <v>146</v>
      </c>
      <c r="B28" s="55" t="s">
        <v>14</v>
      </c>
      <c r="C28" s="55" t="s">
        <v>15</v>
      </c>
      <c r="D28" s="55" t="s">
        <v>16</v>
      </c>
      <c r="E28" s="55" t="s">
        <v>260</v>
      </c>
      <c r="F28" s="55" t="s">
        <v>145</v>
      </c>
      <c r="G28" s="68">
        <v>32006.9</v>
      </c>
      <c r="H28" s="68">
        <v>32006.9</v>
      </c>
      <c r="I28" s="68">
        <v>32006.9</v>
      </c>
    </row>
    <row r="29" spans="1:9" ht="96" customHeight="1">
      <c r="A29" s="30" t="s">
        <v>146</v>
      </c>
      <c r="B29" s="55" t="s">
        <v>14</v>
      </c>
      <c r="C29" s="55" t="s">
        <v>15</v>
      </c>
      <c r="D29" s="55" t="s">
        <v>16</v>
      </c>
      <c r="E29" s="55" t="s">
        <v>259</v>
      </c>
      <c r="F29" s="55" t="s">
        <v>145</v>
      </c>
      <c r="G29" s="68">
        <v>8507.7999999999993</v>
      </c>
      <c r="H29" s="68">
        <v>8507.7999999999993</v>
      </c>
      <c r="I29" s="68">
        <v>8507.7999999999993</v>
      </c>
    </row>
    <row r="30" spans="1:9" ht="47.25">
      <c r="A30" s="22" t="s">
        <v>150</v>
      </c>
      <c r="B30" s="55" t="s">
        <v>14</v>
      </c>
      <c r="C30" s="55" t="s">
        <v>15</v>
      </c>
      <c r="D30" s="55" t="s">
        <v>16</v>
      </c>
      <c r="E30" s="55" t="s">
        <v>259</v>
      </c>
      <c r="F30" s="55" t="s">
        <v>147</v>
      </c>
      <c r="G30" s="68">
        <v>4973.49</v>
      </c>
      <c r="H30" s="68">
        <v>4893.6000000000004</v>
      </c>
      <c r="I30" s="68">
        <v>4893.6000000000004</v>
      </c>
    </row>
    <row r="31" spans="1:9" ht="48" customHeight="1">
      <c r="A31" s="59" t="s">
        <v>258</v>
      </c>
      <c r="B31" s="81" t="s">
        <v>14</v>
      </c>
      <c r="C31" s="82" t="s">
        <v>15</v>
      </c>
      <c r="D31" s="82" t="s">
        <v>16</v>
      </c>
      <c r="E31" s="82" t="s">
        <v>299</v>
      </c>
      <c r="F31" s="55" t="s">
        <v>147</v>
      </c>
      <c r="G31" s="68">
        <v>1685</v>
      </c>
      <c r="H31" s="68">
        <v>1685</v>
      </c>
      <c r="I31" s="68">
        <v>1685</v>
      </c>
    </row>
    <row r="32" spans="1:9" ht="15.75">
      <c r="A32" s="22" t="s">
        <v>149</v>
      </c>
      <c r="B32" s="83">
        <v>803</v>
      </c>
      <c r="C32" s="55" t="s">
        <v>15</v>
      </c>
      <c r="D32" s="55" t="s">
        <v>16</v>
      </c>
      <c r="E32" s="55" t="s">
        <v>259</v>
      </c>
      <c r="F32" s="55" t="s">
        <v>148</v>
      </c>
      <c r="G32" s="68">
        <v>170</v>
      </c>
      <c r="H32" s="68">
        <v>170</v>
      </c>
      <c r="I32" s="68">
        <v>170</v>
      </c>
    </row>
    <row r="33" spans="1:9" ht="21" customHeight="1">
      <c r="A33" s="25" t="s">
        <v>175</v>
      </c>
      <c r="B33" s="55" t="s">
        <v>14</v>
      </c>
      <c r="C33" s="66" t="s">
        <v>15</v>
      </c>
      <c r="D33" s="55" t="s">
        <v>21</v>
      </c>
      <c r="E33" s="55"/>
      <c r="F33" s="62"/>
      <c r="G33" s="68">
        <f>G34</f>
        <v>2.87</v>
      </c>
      <c r="H33" s="68">
        <f t="shared" ref="H33:I36" si="5">H34</f>
        <v>35.24</v>
      </c>
      <c r="I33" s="68">
        <f t="shared" si="5"/>
        <v>2.78</v>
      </c>
    </row>
    <row r="34" spans="1:9" ht="21" customHeight="1">
      <c r="A34" s="25" t="s">
        <v>169</v>
      </c>
      <c r="B34" s="55" t="s">
        <v>14</v>
      </c>
      <c r="C34" s="66" t="s">
        <v>15</v>
      </c>
      <c r="D34" s="55" t="s">
        <v>21</v>
      </c>
      <c r="E34" s="55" t="s">
        <v>168</v>
      </c>
      <c r="F34" s="62"/>
      <c r="G34" s="68">
        <f>G35</f>
        <v>2.87</v>
      </c>
      <c r="H34" s="68">
        <f t="shared" si="5"/>
        <v>35.24</v>
      </c>
      <c r="I34" s="68">
        <f t="shared" si="5"/>
        <v>2.78</v>
      </c>
    </row>
    <row r="35" spans="1:9" ht="15.75">
      <c r="A35" s="25" t="s">
        <v>176</v>
      </c>
      <c r="B35" s="55" t="s">
        <v>14</v>
      </c>
      <c r="C35" s="66" t="s">
        <v>15</v>
      </c>
      <c r="D35" s="55" t="s">
        <v>21</v>
      </c>
      <c r="E35" s="55" t="s">
        <v>168</v>
      </c>
      <c r="F35" s="62"/>
      <c r="G35" s="68">
        <f>G36</f>
        <v>2.87</v>
      </c>
      <c r="H35" s="68">
        <f t="shared" si="5"/>
        <v>35.24</v>
      </c>
      <c r="I35" s="68">
        <f t="shared" si="5"/>
        <v>2.78</v>
      </c>
    </row>
    <row r="36" spans="1:9" ht="69" customHeight="1">
      <c r="A36" s="27" t="s">
        <v>198</v>
      </c>
      <c r="B36" s="55" t="s">
        <v>14</v>
      </c>
      <c r="C36" s="66" t="s">
        <v>15</v>
      </c>
      <c r="D36" s="55" t="s">
        <v>21</v>
      </c>
      <c r="E36" s="55" t="s">
        <v>170</v>
      </c>
      <c r="F36" s="62"/>
      <c r="G36" s="68">
        <f>G37</f>
        <v>2.87</v>
      </c>
      <c r="H36" s="68">
        <f t="shared" si="5"/>
        <v>35.24</v>
      </c>
      <c r="I36" s="68">
        <f t="shared" si="5"/>
        <v>2.78</v>
      </c>
    </row>
    <row r="37" spans="1:9" ht="22.5" customHeight="1">
      <c r="A37" s="44" t="s">
        <v>177</v>
      </c>
      <c r="B37" s="55" t="s">
        <v>14</v>
      </c>
      <c r="C37" s="66" t="s">
        <v>15</v>
      </c>
      <c r="D37" s="55" t="s">
        <v>21</v>
      </c>
      <c r="E37" s="55" t="s">
        <v>170</v>
      </c>
      <c r="F37" s="62" t="s">
        <v>178</v>
      </c>
      <c r="G37" s="68">
        <v>2.87</v>
      </c>
      <c r="H37" s="68">
        <v>35.24</v>
      </c>
      <c r="I37" s="68">
        <v>2.78</v>
      </c>
    </row>
    <row r="38" spans="1:9" ht="21" customHeight="1">
      <c r="A38" s="22" t="s">
        <v>18</v>
      </c>
      <c r="B38" s="55" t="s">
        <v>14</v>
      </c>
      <c r="C38" s="55" t="s">
        <v>15</v>
      </c>
      <c r="D38" s="55" t="s">
        <v>8</v>
      </c>
      <c r="E38" s="55" t="s">
        <v>13</v>
      </c>
      <c r="F38" s="55" t="s">
        <v>13</v>
      </c>
      <c r="G38" s="68">
        <f>G39+G43+G45</f>
        <v>7532.8</v>
      </c>
      <c r="H38" s="68">
        <f t="shared" ref="H38:I38" si="6">H39+H43+H45</f>
        <v>7628</v>
      </c>
      <c r="I38" s="68">
        <f t="shared" si="6"/>
        <v>7621.2</v>
      </c>
    </row>
    <row r="39" spans="1:9" ht="36" customHeight="1">
      <c r="A39" s="22" t="s">
        <v>161</v>
      </c>
      <c r="B39" s="55" t="s">
        <v>14</v>
      </c>
      <c r="C39" s="55" t="s">
        <v>15</v>
      </c>
      <c r="D39" s="55" t="s">
        <v>8</v>
      </c>
      <c r="E39" s="55" t="s">
        <v>162</v>
      </c>
      <c r="F39" s="55"/>
      <c r="G39" s="68">
        <f>G40</f>
        <v>100</v>
      </c>
      <c r="H39" s="68">
        <f t="shared" ref="H39:I39" si="7">H40</f>
        <v>100</v>
      </c>
      <c r="I39" s="68">
        <f t="shared" si="7"/>
        <v>100</v>
      </c>
    </row>
    <row r="40" spans="1:9" ht="33.75" customHeight="1">
      <c r="A40" s="22" t="s">
        <v>174</v>
      </c>
      <c r="B40" s="55" t="s">
        <v>14</v>
      </c>
      <c r="C40" s="55" t="s">
        <v>15</v>
      </c>
      <c r="D40" s="55" t="s">
        <v>8</v>
      </c>
      <c r="E40" s="55" t="s">
        <v>163</v>
      </c>
      <c r="F40" s="55" t="s">
        <v>147</v>
      </c>
      <c r="G40" s="68">
        <v>100</v>
      </c>
      <c r="H40" s="68">
        <v>100</v>
      </c>
      <c r="I40" s="68">
        <v>100</v>
      </c>
    </row>
    <row r="41" spans="1:9" ht="0.75" hidden="1" customHeight="1">
      <c r="A41" s="22"/>
      <c r="B41" s="55"/>
      <c r="C41" s="55"/>
      <c r="D41" s="55"/>
      <c r="E41" s="55"/>
      <c r="F41" s="55"/>
      <c r="G41" s="68"/>
      <c r="H41" s="68">
        <f t="shared" ref="H41:I41" si="8">H42</f>
        <v>0</v>
      </c>
      <c r="I41" s="68">
        <f t="shared" si="8"/>
        <v>0</v>
      </c>
    </row>
    <row r="42" spans="1:9" ht="17.25" hidden="1" customHeight="1">
      <c r="A42" s="47"/>
      <c r="B42" s="55"/>
      <c r="C42" s="55"/>
      <c r="D42" s="55"/>
      <c r="E42" s="55"/>
      <c r="F42" s="55"/>
      <c r="G42" s="68"/>
      <c r="H42" s="68">
        <v>0</v>
      </c>
      <c r="I42" s="68">
        <v>0</v>
      </c>
    </row>
    <row r="43" spans="1:9" ht="43.5" customHeight="1">
      <c r="A43" s="47" t="s">
        <v>257</v>
      </c>
      <c r="B43" s="55" t="s">
        <v>14</v>
      </c>
      <c r="C43" s="84" t="s">
        <v>15</v>
      </c>
      <c r="D43" s="84" t="s">
        <v>8</v>
      </c>
      <c r="E43" s="84" t="s">
        <v>219</v>
      </c>
      <c r="F43" s="84"/>
      <c r="G43" s="68">
        <v>300</v>
      </c>
      <c r="H43" s="68">
        <v>300</v>
      </c>
      <c r="I43" s="68">
        <v>300</v>
      </c>
    </row>
    <row r="44" spans="1:9" ht="48.75" customHeight="1">
      <c r="A44" s="22" t="s">
        <v>150</v>
      </c>
      <c r="B44" s="55" t="s">
        <v>14</v>
      </c>
      <c r="C44" s="84" t="s">
        <v>15</v>
      </c>
      <c r="D44" s="84" t="s">
        <v>8</v>
      </c>
      <c r="E44" s="84" t="s">
        <v>219</v>
      </c>
      <c r="F44" s="84" t="s">
        <v>147</v>
      </c>
      <c r="G44" s="68">
        <v>300</v>
      </c>
      <c r="H44" s="68">
        <v>300</v>
      </c>
      <c r="I44" s="68">
        <v>300</v>
      </c>
    </row>
    <row r="45" spans="1:9" ht="35.25" customHeight="1">
      <c r="A45" s="22" t="s">
        <v>233</v>
      </c>
      <c r="B45" s="55" t="s">
        <v>14</v>
      </c>
      <c r="C45" s="55" t="s">
        <v>15</v>
      </c>
      <c r="D45" s="55" t="s">
        <v>8</v>
      </c>
      <c r="E45" s="55" t="s">
        <v>168</v>
      </c>
      <c r="F45" s="55"/>
      <c r="G45" s="68">
        <f>G46</f>
        <v>7132.8</v>
      </c>
      <c r="H45" s="68">
        <f t="shared" ref="H45:I45" si="9">H46</f>
        <v>7228</v>
      </c>
      <c r="I45" s="68">
        <f t="shared" si="9"/>
        <v>7221.2</v>
      </c>
    </row>
    <row r="46" spans="1:9" ht="19.5" customHeight="1">
      <c r="A46" s="22" t="s">
        <v>208</v>
      </c>
      <c r="B46" s="55" t="s">
        <v>14</v>
      </c>
      <c r="C46" s="55" t="s">
        <v>15</v>
      </c>
      <c r="D46" s="55" t="s">
        <v>8</v>
      </c>
      <c r="E46" s="55" t="s">
        <v>207</v>
      </c>
      <c r="F46" s="55"/>
      <c r="G46" s="68">
        <f>G47+G50+G52</f>
        <v>7132.8</v>
      </c>
      <c r="H46" s="68">
        <f t="shared" ref="H46:I46" si="10">H47+H50+H52</f>
        <v>7228</v>
      </c>
      <c r="I46" s="68">
        <f t="shared" si="10"/>
        <v>7221.2</v>
      </c>
    </row>
    <row r="47" spans="1:9" ht="126.75" customHeight="1">
      <c r="A47" s="29" t="s">
        <v>199</v>
      </c>
      <c r="B47" s="55" t="s">
        <v>14</v>
      </c>
      <c r="C47" s="62" t="s">
        <v>15</v>
      </c>
      <c r="D47" s="62" t="s">
        <v>8</v>
      </c>
      <c r="E47" s="62" t="s">
        <v>70</v>
      </c>
      <c r="F47" s="62"/>
      <c r="G47" s="68">
        <f>G48+G49</f>
        <v>5404.5</v>
      </c>
      <c r="H47" s="68">
        <f t="shared" ref="H47:I47" si="11">H48+H49</f>
        <v>5499.7</v>
      </c>
      <c r="I47" s="68">
        <f t="shared" si="11"/>
        <v>5492.9</v>
      </c>
    </row>
    <row r="48" spans="1:9" ht="100.5" customHeight="1">
      <c r="A48" s="30" t="s">
        <v>146</v>
      </c>
      <c r="B48" s="55" t="s">
        <v>14</v>
      </c>
      <c r="C48" s="62" t="s">
        <v>15</v>
      </c>
      <c r="D48" s="62" t="s">
        <v>8</v>
      </c>
      <c r="E48" s="62" t="s">
        <v>70</v>
      </c>
      <c r="F48" s="55" t="s">
        <v>145</v>
      </c>
      <c r="G48" s="74">
        <v>5404.5</v>
      </c>
      <c r="H48" s="74">
        <v>5499.7</v>
      </c>
      <c r="I48" s="74">
        <v>5492.9</v>
      </c>
    </row>
    <row r="49" spans="1:9" ht="49.5" customHeight="1">
      <c r="A49" s="22" t="s">
        <v>150</v>
      </c>
      <c r="B49" s="55" t="s">
        <v>14</v>
      </c>
      <c r="C49" s="62" t="s">
        <v>15</v>
      </c>
      <c r="D49" s="62" t="s">
        <v>8</v>
      </c>
      <c r="E49" s="62" t="s">
        <v>70</v>
      </c>
      <c r="F49" s="55" t="s">
        <v>147</v>
      </c>
      <c r="G49" s="74">
        <v>0</v>
      </c>
      <c r="H49" s="74">
        <v>0</v>
      </c>
      <c r="I49" s="74">
        <v>0</v>
      </c>
    </row>
    <row r="50" spans="1:9" ht="270.75" customHeight="1">
      <c r="A50" s="34" t="s">
        <v>200</v>
      </c>
      <c r="B50" s="55" t="s">
        <v>14</v>
      </c>
      <c r="C50" s="62" t="s">
        <v>15</v>
      </c>
      <c r="D50" s="62" t="s">
        <v>8</v>
      </c>
      <c r="E50" s="62" t="s">
        <v>143</v>
      </c>
      <c r="F50" s="62"/>
      <c r="G50" s="74">
        <v>3</v>
      </c>
      <c r="H50" s="74">
        <v>3</v>
      </c>
      <c r="I50" s="74">
        <v>3</v>
      </c>
    </row>
    <row r="51" spans="1:9" ht="48.75" customHeight="1">
      <c r="A51" s="22" t="s">
        <v>150</v>
      </c>
      <c r="B51" s="55" t="s">
        <v>14</v>
      </c>
      <c r="C51" s="62" t="s">
        <v>15</v>
      </c>
      <c r="D51" s="62" t="s">
        <v>8</v>
      </c>
      <c r="E51" s="62" t="s">
        <v>143</v>
      </c>
      <c r="F51" s="62" t="s">
        <v>147</v>
      </c>
      <c r="G51" s="74">
        <v>3</v>
      </c>
      <c r="H51" s="74">
        <v>3</v>
      </c>
      <c r="I51" s="74">
        <v>3</v>
      </c>
    </row>
    <row r="52" spans="1:9" ht="51" customHeight="1">
      <c r="A52" s="22" t="s">
        <v>69</v>
      </c>
      <c r="B52" s="55" t="s">
        <v>14</v>
      </c>
      <c r="C52" s="55" t="s">
        <v>15</v>
      </c>
      <c r="D52" s="55" t="s">
        <v>8</v>
      </c>
      <c r="E52" s="55" t="s">
        <v>289</v>
      </c>
      <c r="F52" s="55" t="s">
        <v>13</v>
      </c>
      <c r="G52" s="68">
        <f>G53</f>
        <v>1725.3</v>
      </c>
      <c r="H52" s="68">
        <f t="shared" ref="H52:I52" si="12">H53</f>
        <v>1725.3</v>
      </c>
      <c r="I52" s="68">
        <f t="shared" si="12"/>
        <v>1725.3</v>
      </c>
    </row>
    <row r="53" spans="1:9" ht="93" customHeight="1">
      <c r="A53" s="30" t="s">
        <v>146</v>
      </c>
      <c r="B53" s="55" t="s">
        <v>14</v>
      </c>
      <c r="C53" s="55" t="s">
        <v>15</v>
      </c>
      <c r="D53" s="55" t="s">
        <v>8</v>
      </c>
      <c r="E53" s="55" t="s">
        <v>289</v>
      </c>
      <c r="F53" s="55" t="s">
        <v>145</v>
      </c>
      <c r="G53" s="68">
        <v>1725.3</v>
      </c>
      <c r="H53" s="68">
        <v>1725.3</v>
      </c>
      <c r="I53" s="68">
        <v>1725.3</v>
      </c>
    </row>
    <row r="54" spans="1:9" ht="56.25" customHeight="1">
      <c r="A54" s="30" t="s">
        <v>248</v>
      </c>
      <c r="B54" s="55" t="s">
        <v>14</v>
      </c>
      <c r="C54" s="55" t="s">
        <v>15</v>
      </c>
      <c r="D54" s="55" t="s">
        <v>8</v>
      </c>
      <c r="E54" s="55" t="s">
        <v>245</v>
      </c>
      <c r="F54" s="55"/>
      <c r="G54" s="68">
        <v>0</v>
      </c>
      <c r="H54" s="68">
        <v>0</v>
      </c>
      <c r="I54" s="68">
        <v>0</v>
      </c>
    </row>
    <row r="55" spans="1:9" ht="20.25" customHeight="1">
      <c r="A55" s="30" t="s">
        <v>247</v>
      </c>
      <c r="B55" s="55" t="s">
        <v>14</v>
      </c>
      <c r="C55" s="55" t="s">
        <v>15</v>
      </c>
      <c r="D55" s="55" t="s">
        <v>8</v>
      </c>
      <c r="E55" s="55" t="s">
        <v>245</v>
      </c>
      <c r="F55" s="55" t="s">
        <v>246</v>
      </c>
      <c r="G55" s="68">
        <v>0</v>
      </c>
      <c r="H55" s="68">
        <v>0</v>
      </c>
      <c r="I55" s="68">
        <v>0</v>
      </c>
    </row>
    <row r="56" spans="1:9" ht="34.5" customHeight="1">
      <c r="A56" s="22" t="s">
        <v>63</v>
      </c>
      <c r="B56" s="65" t="s">
        <v>14</v>
      </c>
      <c r="C56" s="65" t="s">
        <v>19</v>
      </c>
      <c r="D56" s="65" t="s">
        <v>13</v>
      </c>
      <c r="E56" s="65" t="s">
        <v>13</v>
      </c>
      <c r="F56" s="65" t="s">
        <v>13</v>
      </c>
      <c r="G56" s="79">
        <f>G60+G61+G63</f>
        <v>4287.3999999999996</v>
      </c>
      <c r="H56" s="79">
        <f t="shared" ref="H56:I56" si="13">H60+H61+H64</f>
        <v>4137.3999999999996</v>
      </c>
      <c r="I56" s="79">
        <f t="shared" si="13"/>
        <v>4137.3999999999996</v>
      </c>
    </row>
    <row r="57" spans="1:9" ht="69.75" customHeight="1">
      <c r="A57" s="22" t="s">
        <v>232</v>
      </c>
      <c r="B57" s="55" t="s">
        <v>14</v>
      </c>
      <c r="C57" s="62" t="s">
        <v>19</v>
      </c>
      <c r="D57" s="62" t="s">
        <v>5</v>
      </c>
      <c r="E57" s="62"/>
      <c r="F57" s="62"/>
      <c r="G57" s="75">
        <f>G58+G62</f>
        <v>4287.3999999999996</v>
      </c>
      <c r="H57" s="75">
        <f>H58+H62</f>
        <v>4137.3999999999996</v>
      </c>
      <c r="I57" s="75">
        <f>I58+I62</f>
        <v>4137.3999999999996</v>
      </c>
    </row>
    <row r="58" spans="1:9" ht="33" customHeight="1">
      <c r="A58" s="22" t="s">
        <v>97</v>
      </c>
      <c r="B58" s="55" t="s">
        <v>14</v>
      </c>
      <c r="C58" s="62" t="s">
        <v>19</v>
      </c>
      <c r="D58" s="62" t="s">
        <v>5</v>
      </c>
      <c r="E58" s="62" t="s">
        <v>98</v>
      </c>
      <c r="F58" s="62"/>
      <c r="G58" s="68">
        <f>G59</f>
        <v>1318</v>
      </c>
      <c r="H58" s="68">
        <f>H59</f>
        <v>1218</v>
      </c>
      <c r="I58" s="68">
        <f>I59</f>
        <v>1218</v>
      </c>
    </row>
    <row r="59" spans="1:9" ht="48.75" customHeight="1">
      <c r="A59" s="22" t="s">
        <v>69</v>
      </c>
      <c r="B59" s="55" t="s">
        <v>14</v>
      </c>
      <c r="C59" s="55" t="s">
        <v>19</v>
      </c>
      <c r="D59" s="55" t="s">
        <v>5</v>
      </c>
      <c r="E59" s="55" t="s">
        <v>265</v>
      </c>
      <c r="F59" s="55" t="s">
        <v>13</v>
      </c>
      <c r="G59" s="68">
        <f>G60+G61</f>
        <v>1318</v>
      </c>
      <c r="H59" s="68">
        <f t="shared" ref="H59:I59" si="14">H60+H61</f>
        <v>1218</v>
      </c>
      <c r="I59" s="68">
        <f t="shared" si="14"/>
        <v>1218</v>
      </c>
    </row>
    <row r="60" spans="1:9" ht="97.5" customHeight="1">
      <c r="A60" s="30" t="s">
        <v>146</v>
      </c>
      <c r="B60" s="55" t="s">
        <v>14</v>
      </c>
      <c r="C60" s="55" t="s">
        <v>19</v>
      </c>
      <c r="D60" s="55" t="s">
        <v>5</v>
      </c>
      <c r="E60" s="55" t="s">
        <v>265</v>
      </c>
      <c r="F60" s="55" t="s">
        <v>145</v>
      </c>
      <c r="G60" s="68">
        <v>1018</v>
      </c>
      <c r="H60" s="68">
        <v>1018</v>
      </c>
      <c r="I60" s="68">
        <v>1018</v>
      </c>
    </row>
    <row r="61" spans="1:9" ht="54.75" customHeight="1">
      <c r="A61" s="22" t="s">
        <v>150</v>
      </c>
      <c r="B61" s="55" t="s">
        <v>14</v>
      </c>
      <c r="C61" s="62" t="s">
        <v>19</v>
      </c>
      <c r="D61" s="62" t="s">
        <v>5</v>
      </c>
      <c r="E61" s="62" t="s">
        <v>264</v>
      </c>
      <c r="F61" s="62" t="s">
        <v>147</v>
      </c>
      <c r="G61" s="75">
        <v>300</v>
      </c>
      <c r="H61" s="75">
        <v>200</v>
      </c>
      <c r="I61" s="75">
        <v>200</v>
      </c>
    </row>
    <row r="62" spans="1:9" ht="65.25" customHeight="1">
      <c r="A62" s="22" t="s">
        <v>99</v>
      </c>
      <c r="B62" s="55" t="s">
        <v>14</v>
      </c>
      <c r="C62" s="55" t="s">
        <v>19</v>
      </c>
      <c r="D62" s="55" t="s">
        <v>5</v>
      </c>
      <c r="E62" s="55" t="s">
        <v>184</v>
      </c>
      <c r="F62" s="55"/>
      <c r="G62" s="68">
        <f t="shared" ref="G62:I62" si="15">G63</f>
        <v>2969.4</v>
      </c>
      <c r="H62" s="68">
        <f t="shared" si="15"/>
        <v>2919.4</v>
      </c>
      <c r="I62" s="68">
        <f t="shared" si="15"/>
        <v>2919.4</v>
      </c>
    </row>
    <row r="63" spans="1:9" ht="51.75" customHeight="1">
      <c r="A63" s="22" t="s">
        <v>69</v>
      </c>
      <c r="B63" s="55" t="s">
        <v>14</v>
      </c>
      <c r="C63" s="55" t="s">
        <v>19</v>
      </c>
      <c r="D63" s="55" t="s">
        <v>5</v>
      </c>
      <c r="E63" s="55" t="s">
        <v>263</v>
      </c>
      <c r="F63" s="55"/>
      <c r="G63" s="68">
        <f>G64+G65</f>
        <v>2969.4</v>
      </c>
      <c r="H63" s="68">
        <f t="shared" ref="H63:I63" si="16">H64+H65</f>
        <v>2919.4</v>
      </c>
      <c r="I63" s="68">
        <f t="shared" si="16"/>
        <v>2919.4</v>
      </c>
    </row>
    <row r="64" spans="1:9" ht="96.75" customHeight="1">
      <c r="A64" s="30" t="s">
        <v>146</v>
      </c>
      <c r="B64" s="55" t="s">
        <v>14</v>
      </c>
      <c r="C64" s="55" t="s">
        <v>19</v>
      </c>
      <c r="D64" s="55" t="s">
        <v>5</v>
      </c>
      <c r="E64" s="55" t="s">
        <v>263</v>
      </c>
      <c r="F64" s="55" t="s">
        <v>145</v>
      </c>
      <c r="G64" s="68">
        <v>2919.4</v>
      </c>
      <c r="H64" s="68">
        <v>2919.4</v>
      </c>
      <c r="I64" s="68">
        <v>2919.4</v>
      </c>
    </row>
    <row r="65" spans="1:9" ht="49.5" customHeight="1">
      <c r="A65" s="22" t="s">
        <v>150</v>
      </c>
      <c r="B65" s="55" t="s">
        <v>14</v>
      </c>
      <c r="C65" s="55" t="s">
        <v>19</v>
      </c>
      <c r="D65" s="55" t="s">
        <v>5</v>
      </c>
      <c r="E65" s="55" t="s">
        <v>263</v>
      </c>
      <c r="F65" s="55" t="s">
        <v>147</v>
      </c>
      <c r="G65" s="68">
        <v>50</v>
      </c>
      <c r="H65" s="68">
        <v>0</v>
      </c>
      <c r="I65" s="68">
        <v>0</v>
      </c>
    </row>
    <row r="66" spans="1:9" ht="18.75" customHeight="1">
      <c r="A66" s="22" t="s">
        <v>57</v>
      </c>
      <c r="B66" s="65" t="s">
        <v>14</v>
      </c>
      <c r="C66" s="65" t="s">
        <v>16</v>
      </c>
      <c r="D66" s="65" t="s">
        <v>68</v>
      </c>
      <c r="E66" s="65" t="s">
        <v>13</v>
      </c>
      <c r="F66" s="65" t="s">
        <v>13</v>
      </c>
      <c r="G66" s="79">
        <f>G69+G71</f>
        <v>33671.379999999997</v>
      </c>
      <c r="H66" s="79">
        <f t="shared" ref="H66:I66" si="17">H67+H71</f>
        <v>34313.879999999997</v>
      </c>
      <c r="I66" s="79">
        <f t="shared" si="17"/>
        <v>44311.479999999996</v>
      </c>
    </row>
    <row r="67" spans="1:9" ht="18.75" customHeight="1">
      <c r="A67" s="22" t="s">
        <v>209</v>
      </c>
      <c r="B67" s="65" t="s">
        <v>14</v>
      </c>
      <c r="C67" s="65" t="s">
        <v>16</v>
      </c>
      <c r="D67" s="65" t="s">
        <v>21</v>
      </c>
      <c r="E67" s="65"/>
      <c r="F67" s="65"/>
      <c r="G67" s="79">
        <f>G68</f>
        <v>1198.8800000000001</v>
      </c>
      <c r="H67" s="79">
        <f t="shared" ref="H67:I67" si="18">H68</f>
        <v>1198.8800000000001</v>
      </c>
      <c r="I67" s="79">
        <f t="shared" si="18"/>
        <v>1198.8800000000001</v>
      </c>
    </row>
    <row r="68" spans="1:9" ht="18.75" customHeight="1">
      <c r="A68" s="22" t="s">
        <v>214</v>
      </c>
      <c r="B68" s="65" t="s">
        <v>14</v>
      </c>
      <c r="C68" s="65" t="s">
        <v>16</v>
      </c>
      <c r="D68" s="65" t="s">
        <v>21</v>
      </c>
      <c r="E68" s="65" t="s">
        <v>215</v>
      </c>
      <c r="F68" s="65"/>
      <c r="G68" s="79">
        <f>G69</f>
        <v>1198.8800000000001</v>
      </c>
      <c r="H68" s="79">
        <f t="shared" ref="H68:I69" si="19">H69</f>
        <v>1198.8800000000001</v>
      </c>
      <c r="I68" s="79">
        <f t="shared" si="19"/>
        <v>1198.8800000000001</v>
      </c>
    </row>
    <row r="69" spans="1:9" ht="171.75" customHeight="1">
      <c r="A69" s="36" t="s">
        <v>202</v>
      </c>
      <c r="B69" s="55" t="s">
        <v>14</v>
      </c>
      <c r="C69" s="55" t="s">
        <v>16</v>
      </c>
      <c r="D69" s="55" t="s">
        <v>21</v>
      </c>
      <c r="E69" s="55" t="s">
        <v>201</v>
      </c>
      <c r="F69" s="55"/>
      <c r="G69" s="68">
        <f>G70</f>
        <v>1198.8800000000001</v>
      </c>
      <c r="H69" s="68">
        <f t="shared" si="19"/>
        <v>1198.8800000000001</v>
      </c>
      <c r="I69" s="68">
        <f t="shared" si="19"/>
        <v>1198.8800000000001</v>
      </c>
    </row>
    <row r="70" spans="1:9" ht="50.25" customHeight="1">
      <c r="A70" s="22" t="s">
        <v>150</v>
      </c>
      <c r="B70" s="55" t="s">
        <v>14</v>
      </c>
      <c r="C70" s="55" t="s">
        <v>16</v>
      </c>
      <c r="D70" s="55" t="s">
        <v>21</v>
      </c>
      <c r="E70" s="55" t="s">
        <v>201</v>
      </c>
      <c r="F70" s="55" t="s">
        <v>147</v>
      </c>
      <c r="G70" s="68">
        <v>1198.8800000000001</v>
      </c>
      <c r="H70" s="68">
        <v>1198.8800000000001</v>
      </c>
      <c r="I70" s="68">
        <v>1198.8800000000001</v>
      </c>
    </row>
    <row r="71" spans="1:9" ht="21.75" customHeight="1">
      <c r="A71" s="22" t="s">
        <v>22</v>
      </c>
      <c r="B71" s="55" t="s">
        <v>14</v>
      </c>
      <c r="C71" s="55" t="s">
        <v>16</v>
      </c>
      <c r="D71" s="55" t="s">
        <v>20</v>
      </c>
      <c r="E71" s="55" t="s">
        <v>13</v>
      </c>
      <c r="F71" s="55" t="s">
        <v>13</v>
      </c>
      <c r="G71" s="68">
        <f>G72</f>
        <v>32472.5</v>
      </c>
      <c r="H71" s="68">
        <f t="shared" ref="H71:I71" si="20">H72</f>
        <v>33115</v>
      </c>
      <c r="I71" s="68">
        <f t="shared" si="20"/>
        <v>43112.6</v>
      </c>
    </row>
    <row r="72" spans="1:9" ht="51.75" customHeight="1">
      <c r="A72" s="22" t="s">
        <v>126</v>
      </c>
      <c r="B72" s="55" t="s">
        <v>14</v>
      </c>
      <c r="C72" s="55" t="s">
        <v>16</v>
      </c>
      <c r="D72" s="55" t="s">
        <v>20</v>
      </c>
      <c r="E72" s="55" t="s">
        <v>100</v>
      </c>
      <c r="F72" s="55"/>
      <c r="G72" s="68">
        <f>G73</f>
        <v>32472.5</v>
      </c>
      <c r="H72" s="68">
        <f t="shared" ref="H72:I73" si="21">H73</f>
        <v>33115</v>
      </c>
      <c r="I72" s="68">
        <f t="shared" si="21"/>
        <v>43112.6</v>
      </c>
    </row>
    <row r="73" spans="1:9" ht="33.75" customHeight="1">
      <c r="A73" s="22" t="s">
        <v>71</v>
      </c>
      <c r="B73" s="55" t="s">
        <v>14</v>
      </c>
      <c r="C73" s="55" t="s">
        <v>16</v>
      </c>
      <c r="D73" s="55" t="s">
        <v>20</v>
      </c>
      <c r="E73" s="55" t="s">
        <v>206</v>
      </c>
      <c r="F73" s="55" t="s">
        <v>13</v>
      </c>
      <c r="G73" s="68">
        <f>G74</f>
        <v>32472.5</v>
      </c>
      <c r="H73" s="68">
        <f t="shared" si="21"/>
        <v>33115</v>
      </c>
      <c r="I73" s="68">
        <f t="shared" si="21"/>
        <v>43112.6</v>
      </c>
    </row>
    <row r="74" spans="1:9" ht="55.5" customHeight="1">
      <c r="A74" s="22" t="s">
        <v>150</v>
      </c>
      <c r="B74" s="55" t="s">
        <v>14</v>
      </c>
      <c r="C74" s="55" t="s">
        <v>16</v>
      </c>
      <c r="D74" s="55" t="s">
        <v>20</v>
      </c>
      <c r="E74" s="55" t="s">
        <v>206</v>
      </c>
      <c r="F74" s="55" t="s">
        <v>147</v>
      </c>
      <c r="G74" s="68">
        <v>32472.5</v>
      </c>
      <c r="H74" s="68">
        <v>33115</v>
      </c>
      <c r="I74" s="68">
        <v>43112.6</v>
      </c>
    </row>
    <row r="75" spans="1:9" ht="23.25" customHeight="1">
      <c r="A75" s="22" t="s">
        <v>56</v>
      </c>
      <c r="B75" s="55" t="s">
        <v>14</v>
      </c>
      <c r="C75" s="55" t="s">
        <v>21</v>
      </c>
      <c r="D75" s="55" t="s">
        <v>68</v>
      </c>
      <c r="E75" s="55" t="s">
        <v>13</v>
      </c>
      <c r="F75" s="55" t="s">
        <v>13</v>
      </c>
      <c r="G75" s="68">
        <f>G76+G80+G92</f>
        <v>49180.87</v>
      </c>
      <c r="H75" s="68">
        <f>H76+H80+H92</f>
        <v>14867.27</v>
      </c>
      <c r="I75" s="68">
        <f>I76+I80+I92</f>
        <v>20448</v>
      </c>
    </row>
    <row r="76" spans="1:9" ht="22.5" customHeight="1">
      <c r="A76" s="22" t="s">
        <v>72</v>
      </c>
      <c r="B76" s="55" t="s">
        <v>14</v>
      </c>
      <c r="C76" s="55" t="s">
        <v>21</v>
      </c>
      <c r="D76" s="55" t="s">
        <v>15</v>
      </c>
      <c r="E76" s="55"/>
      <c r="F76" s="55"/>
      <c r="G76" s="68">
        <f>G77</f>
        <v>0</v>
      </c>
      <c r="H76" s="68">
        <f t="shared" ref="H76:I77" si="22">H77</f>
        <v>0</v>
      </c>
      <c r="I76" s="68">
        <f t="shared" si="22"/>
        <v>0</v>
      </c>
    </row>
    <row r="77" spans="1:9" ht="47.25">
      <c r="A77" s="22" t="s">
        <v>101</v>
      </c>
      <c r="B77" s="55" t="s">
        <v>14</v>
      </c>
      <c r="C77" s="55" t="s">
        <v>21</v>
      </c>
      <c r="D77" s="55" t="s">
        <v>15</v>
      </c>
      <c r="E77" s="55" t="s">
        <v>211</v>
      </c>
      <c r="F77" s="55"/>
      <c r="G77" s="68">
        <f>G78</f>
        <v>0</v>
      </c>
      <c r="H77" s="68">
        <f t="shared" si="22"/>
        <v>0</v>
      </c>
      <c r="I77" s="68">
        <f t="shared" si="22"/>
        <v>0</v>
      </c>
    </row>
    <row r="78" spans="1:9" ht="49.5" customHeight="1">
      <c r="A78" s="22" t="s">
        <v>130</v>
      </c>
      <c r="B78" s="55" t="s">
        <v>14</v>
      </c>
      <c r="C78" s="55" t="s">
        <v>21</v>
      </c>
      <c r="D78" s="55" t="s">
        <v>15</v>
      </c>
      <c r="E78" s="55" t="s">
        <v>210</v>
      </c>
      <c r="F78" s="55"/>
      <c r="G78" s="68">
        <f>G79</f>
        <v>0</v>
      </c>
      <c r="H78" s="68">
        <f t="shared" ref="H78:I78" si="23">H79</f>
        <v>0</v>
      </c>
      <c r="I78" s="68">
        <f t="shared" si="23"/>
        <v>0</v>
      </c>
    </row>
    <row r="79" spans="1:9" ht="47.25">
      <c r="A79" s="22" t="s">
        <v>73</v>
      </c>
      <c r="B79" s="55" t="s">
        <v>14</v>
      </c>
      <c r="C79" s="55" t="s">
        <v>21</v>
      </c>
      <c r="D79" s="55" t="s">
        <v>15</v>
      </c>
      <c r="E79" s="55" t="s">
        <v>210</v>
      </c>
      <c r="F79" s="55" t="s">
        <v>147</v>
      </c>
      <c r="G79" s="68">
        <v>0</v>
      </c>
      <c r="H79" s="68">
        <v>0</v>
      </c>
      <c r="I79" s="68">
        <v>0</v>
      </c>
    </row>
    <row r="80" spans="1:9" ht="18" customHeight="1">
      <c r="A80" s="22" t="s">
        <v>50</v>
      </c>
      <c r="B80" s="55" t="s">
        <v>14</v>
      </c>
      <c r="C80" s="55" t="s">
        <v>21</v>
      </c>
      <c r="D80" s="55" t="s">
        <v>19</v>
      </c>
      <c r="E80" s="55"/>
      <c r="F80" s="55"/>
      <c r="G80" s="68">
        <f>G81+G85</f>
        <v>43799.07</v>
      </c>
      <c r="H80" s="68">
        <f>H81+H85</f>
        <v>9485.4699999999993</v>
      </c>
      <c r="I80" s="68">
        <f>I81+I85</f>
        <v>15066.2</v>
      </c>
    </row>
    <row r="81" spans="1:9" ht="48.75" customHeight="1">
      <c r="A81" s="22" t="s">
        <v>300</v>
      </c>
      <c r="B81" s="55" t="s">
        <v>14</v>
      </c>
      <c r="C81" s="55" t="s">
        <v>21</v>
      </c>
      <c r="D81" s="55" t="s">
        <v>19</v>
      </c>
      <c r="E81" s="55" t="s">
        <v>303</v>
      </c>
      <c r="F81" s="55"/>
      <c r="G81" s="68">
        <f>G82</f>
        <v>17637.900000000001</v>
      </c>
      <c r="H81" s="68">
        <v>0</v>
      </c>
      <c r="I81" s="68">
        <v>0</v>
      </c>
    </row>
    <row r="82" spans="1:9" ht="35.25" customHeight="1">
      <c r="A82" s="22" t="s">
        <v>301</v>
      </c>
      <c r="B82" s="55" t="s">
        <v>14</v>
      </c>
      <c r="C82" s="55" t="s">
        <v>21</v>
      </c>
      <c r="D82" s="55" t="s">
        <v>19</v>
      </c>
      <c r="E82" s="55" t="s">
        <v>304</v>
      </c>
      <c r="F82" s="55"/>
      <c r="G82" s="68">
        <f>G83</f>
        <v>17637.900000000001</v>
      </c>
      <c r="H82" s="68">
        <v>0</v>
      </c>
      <c r="I82" s="68">
        <v>0</v>
      </c>
    </row>
    <row r="83" spans="1:9" ht="53.25" customHeight="1">
      <c r="A83" s="22" t="s">
        <v>302</v>
      </c>
      <c r="B83" s="55" t="s">
        <v>14</v>
      </c>
      <c r="C83" s="55" t="s">
        <v>21</v>
      </c>
      <c r="D83" s="55" t="s">
        <v>19</v>
      </c>
      <c r="E83" s="55" t="s">
        <v>305</v>
      </c>
      <c r="F83" s="55"/>
      <c r="G83" s="68">
        <f>G84</f>
        <v>17637.900000000001</v>
      </c>
      <c r="H83" s="68">
        <v>0</v>
      </c>
      <c r="I83" s="68">
        <v>0</v>
      </c>
    </row>
    <row r="84" spans="1:9" ht="53.25" customHeight="1">
      <c r="A84" s="22" t="s">
        <v>73</v>
      </c>
      <c r="B84" s="55" t="s">
        <v>14</v>
      </c>
      <c r="C84" s="55" t="s">
        <v>21</v>
      </c>
      <c r="D84" s="55" t="s">
        <v>19</v>
      </c>
      <c r="E84" s="55" t="s">
        <v>305</v>
      </c>
      <c r="F84" s="55" t="s">
        <v>147</v>
      </c>
      <c r="G84" s="68">
        <v>17637.900000000001</v>
      </c>
      <c r="H84" s="68">
        <v>0</v>
      </c>
      <c r="I84" s="68">
        <v>0</v>
      </c>
    </row>
    <row r="85" spans="1:9" ht="36.75" customHeight="1">
      <c r="A85" s="22" t="s">
        <v>131</v>
      </c>
      <c r="B85" s="55" t="s">
        <v>14</v>
      </c>
      <c r="C85" s="55" t="s">
        <v>21</v>
      </c>
      <c r="D85" s="55" t="s">
        <v>19</v>
      </c>
      <c r="E85" s="55" t="s">
        <v>132</v>
      </c>
      <c r="F85" s="55"/>
      <c r="G85" s="68">
        <f>G86+G88+G90</f>
        <v>26161.17</v>
      </c>
      <c r="H85" s="68">
        <f t="shared" ref="H85:I85" si="24">H86+H88+H90</f>
        <v>9485.4699999999993</v>
      </c>
      <c r="I85" s="68">
        <f t="shared" si="24"/>
        <v>15066.2</v>
      </c>
    </row>
    <row r="86" spans="1:9" ht="48" customHeight="1">
      <c r="A86" s="22" t="s">
        <v>243</v>
      </c>
      <c r="B86" s="55" t="s">
        <v>14</v>
      </c>
      <c r="C86" s="55" t="s">
        <v>21</v>
      </c>
      <c r="D86" s="55" t="s">
        <v>19</v>
      </c>
      <c r="E86" s="55" t="s">
        <v>102</v>
      </c>
      <c r="F86" s="55"/>
      <c r="G86" s="68">
        <f>G87</f>
        <v>12288.5</v>
      </c>
      <c r="H86" s="68">
        <f t="shared" ref="H86:I86" si="25">H87</f>
        <v>2345.5700000000002</v>
      </c>
      <c r="I86" s="68">
        <f t="shared" si="25"/>
        <v>8309.5</v>
      </c>
    </row>
    <row r="87" spans="1:9" ht="50.25" customHeight="1">
      <c r="A87" s="30" t="s">
        <v>152</v>
      </c>
      <c r="B87" s="55" t="s">
        <v>14</v>
      </c>
      <c r="C87" s="55" t="s">
        <v>21</v>
      </c>
      <c r="D87" s="55" t="s">
        <v>19</v>
      </c>
      <c r="E87" s="55" t="s">
        <v>102</v>
      </c>
      <c r="F87" s="55" t="s">
        <v>151</v>
      </c>
      <c r="G87" s="68">
        <v>12288.5</v>
      </c>
      <c r="H87" s="68">
        <v>2345.5700000000002</v>
      </c>
      <c r="I87" s="68">
        <v>8309.5</v>
      </c>
    </row>
    <row r="88" spans="1:9" ht="39.75" customHeight="1">
      <c r="A88" s="30" t="s">
        <v>74</v>
      </c>
      <c r="B88" s="55" t="s">
        <v>14</v>
      </c>
      <c r="C88" s="55" t="s">
        <v>21</v>
      </c>
      <c r="D88" s="55" t="s">
        <v>19</v>
      </c>
      <c r="E88" s="55" t="s">
        <v>313</v>
      </c>
      <c r="F88" s="55"/>
      <c r="G88" s="68">
        <f>G89</f>
        <v>5925.27</v>
      </c>
      <c r="H88" s="68">
        <v>0</v>
      </c>
      <c r="I88" s="68">
        <v>0</v>
      </c>
    </row>
    <row r="89" spans="1:9" ht="50.25" customHeight="1">
      <c r="A89" s="22" t="s">
        <v>73</v>
      </c>
      <c r="B89" s="55" t="s">
        <v>14</v>
      </c>
      <c r="C89" s="55" t="s">
        <v>21</v>
      </c>
      <c r="D89" s="55" t="s">
        <v>19</v>
      </c>
      <c r="E89" s="55" t="s">
        <v>313</v>
      </c>
      <c r="F89" s="55" t="s">
        <v>147</v>
      </c>
      <c r="G89" s="68">
        <v>5925.27</v>
      </c>
      <c r="H89" s="68">
        <v>0</v>
      </c>
      <c r="I89" s="68">
        <v>0</v>
      </c>
    </row>
    <row r="90" spans="1:9" ht="53.25" customHeight="1">
      <c r="A90" s="30" t="s">
        <v>164</v>
      </c>
      <c r="B90" s="55" t="s">
        <v>14</v>
      </c>
      <c r="C90" s="55" t="s">
        <v>21</v>
      </c>
      <c r="D90" s="55" t="s">
        <v>19</v>
      </c>
      <c r="E90" s="55" t="s">
        <v>160</v>
      </c>
      <c r="F90" s="55"/>
      <c r="G90" s="68">
        <f>G91</f>
        <v>7947.4</v>
      </c>
      <c r="H90" s="68">
        <f t="shared" ref="H90:I90" si="26">H91</f>
        <v>7139.9</v>
      </c>
      <c r="I90" s="68">
        <f t="shared" si="26"/>
        <v>6756.7</v>
      </c>
    </row>
    <row r="91" spans="1:9" ht="49.5" customHeight="1">
      <c r="A91" s="22" t="s">
        <v>73</v>
      </c>
      <c r="B91" s="55" t="s">
        <v>14</v>
      </c>
      <c r="C91" s="55" t="s">
        <v>21</v>
      </c>
      <c r="D91" s="55" t="s">
        <v>19</v>
      </c>
      <c r="E91" s="55" t="s">
        <v>160</v>
      </c>
      <c r="F91" s="55" t="s">
        <v>147</v>
      </c>
      <c r="G91" s="68">
        <v>7947.4</v>
      </c>
      <c r="H91" s="68">
        <v>7139.9</v>
      </c>
      <c r="I91" s="68">
        <v>6756.7</v>
      </c>
    </row>
    <row r="92" spans="1:9" ht="31.5">
      <c r="A92" s="22" t="s">
        <v>23</v>
      </c>
      <c r="B92" s="55" t="s">
        <v>14</v>
      </c>
      <c r="C92" s="55" t="s">
        <v>21</v>
      </c>
      <c r="D92" s="55" t="s">
        <v>21</v>
      </c>
      <c r="E92" s="55"/>
      <c r="F92" s="55"/>
      <c r="G92" s="68">
        <f>G93</f>
        <v>5381.8</v>
      </c>
      <c r="H92" s="68">
        <f t="shared" ref="H92:I92" si="27">H93</f>
        <v>5381.8</v>
      </c>
      <c r="I92" s="68">
        <f t="shared" si="27"/>
        <v>5381.8</v>
      </c>
    </row>
    <row r="93" spans="1:9" ht="47.25" customHeight="1">
      <c r="A93" s="31" t="s">
        <v>103</v>
      </c>
      <c r="B93" s="55" t="s">
        <v>14</v>
      </c>
      <c r="C93" s="55" t="s">
        <v>21</v>
      </c>
      <c r="D93" s="55" t="s">
        <v>21</v>
      </c>
      <c r="E93" s="55" t="s">
        <v>104</v>
      </c>
      <c r="F93" s="55"/>
      <c r="G93" s="68">
        <f t="shared" ref="G93:I94" si="28">G94</f>
        <v>5381.8</v>
      </c>
      <c r="H93" s="68">
        <f t="shared" si="28"/>
        <v>5381.8</v>
      </c>
      <c r="I93" s="68">
        <f t="shared" si="28"/>
        <v>5381.8</v>
      </c>
    </row>
    <row r="94" spans="1:9" ht="48" customHeight="1">
      <c r="A94" s="22" t="s">
        <v>69</v>
      </c>
      <c r="B94" s="55" t="s">
        <v>14</v>
      </c>
      <c r="C94" s="55" t="s">
        <v>21</v>
      </c>
      <c r="D94" s="55" t="s">
        <v>21</v>
      </c>
      <c r="E94" s="55" t="s">
        <v>266</v>
      </c>
      <c r="F94" s="55"/>
      <c r="G94" s="68">
        <f t="shared" si="28"/>
        <v>5381.8</v>
      </c>
      <c r="H94" s="68">
        <f t="shared" si="28"/>
        <v>5381.8</v>
      </c>
      <c r="I94" s="68">
        <f t="shared" si="28"/>
        <v>5381.8</v>
      </c>
    </row>
    <row r="95" spans="1:9" ht="94.5">
      <c r="A95" s="30" t="s">
        <v>146</v>
      </c>
      <c r="B95" s="55" t="s">
        <v>14</v>
      </c>
      <c r="C95" s="55" t="s">
        <v>21</v>
      </c>
      <c r="D95" s="55" t="s">
        <v>21</v>
      </c>
      <c r="E95" s="55" t="s">
        <v>266</v>
      </c>
      <c r="F95" s="55" t="s">
        <v>145</v>
      </c>
      <c r="G95" s="68">
        <v>5381.8</v>
      </c>
      <c r="H95" s="68">
        <v>5381.8</v>
      </c>
      <c r="I95" s="68">
        <v>5381.8</v>
      </c>
    </row>
    <row r="96" spans="1:9" ht="23.25" customHeight="1">
      <c r="A96" s="25" t="s">
        <v>42</v>
      </c>
      <c r="B96" s="55" t="s">
        <v>14</v>
      </c>
      <c r="C96" s="55" t="s">
        <v>24</v>
      </c>
      <c r="D96" s="55" t="s">
        <v>68</v>
      </c>
      <c r="E96" s="55" t="s">
        <v>13</v>
      </c>
      <c r="F96" s="55" t="s">
        <v>13</v>
      </c>
      <c r="G96" s="68">
        <f>G99+G101</f>
        <v>700</v>
      </c>
      <c r="H96" s="68">
        <f t="shared" ref="H96:I96" si="29">H99+H101</f>
        <v>0</v>
      </c>
      <c r="I96" s="68">
        <f t="shared" si="29"/>
        <v>0</v>
      </c>
    </row>
    <row r="97" spans="1:9" ht="31.5">
      <c r="A97" s="22" t="s">
        <v>125</v>
      </c>
      <c r="B97" s="55" t="s">
        <v>14</v>
      </c>
      <c r="C97" s="55" t="s">
        <v>24</v>
      </c>
      <c r="D97" s="55" t="s">
        <v>24</v>
      </c>
      <c r="E97" s="55"/>
      <c r="F97" s="55"/>
      <c r="G97" s="68">
        <f>G100+G98</f>
        <v>700</v>
      </c>
      <c r="H97" s="68">
        <f t="shared" ref="H97:I97" si="30">H100+H98</f>
        <v>0</v>
      </c>
      <c r="I97" s="68">
        <f t="shared" si="30"/>
        <v>0</v>
      </c>
    </row>
    <row r="98" spans="1:9" ht="53.25" customHeight="1">
      <c r="A98" s="22" t="s">
        <v>128</v>
      </c>
      <c r="B98" s="55" t="s">
        <v>14</v>
      </c>
      <c r="C98" s="62" t="s">
        <v>24</v>
      </c>
      <c r="D98" s="62" t="s">
        <v>24</v>
      </c>
      <c r="E98" s="55" t="s">
        <v>129</v>
      </c>
      <c r="F98" s="62"/>
      <c r="G98" s="68">
        <v>150</v>
      </c>
      <c r="H98" s="68">
        <f t="shared" ref="H98:I98" si="31">H99</f>
        <v>0</v>
      </c>
      <c r="I98" s="68">
        <f t="shared" si="31"/>
        <v>0</v>
      </c>
    </row>
    <row r="99" spans="1:9" ht="47.25">
      <c r="A99" s="22" t="s">
        <v>150</v>
      </c>
      <c r="B99" s="55" t="s">
        <v>14</v>
      </c>
      <c r="C99" s="62" t="s">
        <v>24</v>
      </c>
      <c r="D99" s="62" t="s">
        <v>24</v>
      </c>
      <c r="E99" s="55" t="s">
        <v>129</v>
      </c>
      <c r="F99" s="62" t="s">
        <v>147</v>
      </c>
      <c r="G99" s="68">
        <v>150</v>
      </c>
      <c r="H99" s="68">
        <v>0</v>
      </c>
      <c r="I99" s="68">
        <v>0</v>
      </c>
    </row>
    <row r="100" spans="1:9" ht="36.75" customHeight="1">
      <c r="A100" s="22" t="s">
        <v>179</v>
      </c>
      <c r="B100" s="55" t="s">
        <v>14</v>
      </c>
      <c r="C100" s="55" t="s">
        <v>24</v>
      </c>
      <c r="D100" s="55" t="s">
        <v>24</v>
      </c>
      <c r="E100" s="55" t="s">
        <v>182</v>
      </c>
      <c r="F100" s="55"/>
      <c r="G100" s="68">
        <f>G101</f>
        <v>550</v>
      </c>
      <c r="H100" s="68">
        <f t="shared" ref="H100:I100" si="32">H101</f>
        <v>0</v>
      </c>
      <c r="I100" s="68">
        <f t="shared" si="32"/>
        <v>0</v>
      </c>
    </row>
    <row r="101" spans="1:9" ht="47.25">
      <c r="A101" s="22" t="s">
        <v>150</v>
      </c>
      <c r="B101" s="55" t="s">
        <v>14</v>
      </c>
      <c r="C101" s="55" t="s">
        <v>24</v>
      </c>
      <c r="D101" s="55" t="s">
        <v>24</v>
      </c>
      <c r="E101" s="55" t="s">
        <v>182</v>
      </c>
      <c r="F101" s="55" t="s">
        <v>147</v>
      </c>
      <c r="G101" s="68">
        <v>550</v>
      </c>
      <c r="H101" s="68">
        <v>0</v>
      </c>
      <c r="I101" s="68">
        <v>0</v>
      </c>
    </row>
    <row r="102" spans="1:9" ht="21.75" customHeight="1">
      <c r="A102" s="22" t="s">
        <v>53</v>
      </c>
      <c r="B102" s="65" t="s">
        <v>14</v>
      </c>
      <c r="C102" s="65" t="s">
        <v>5</v>
      </c>
      <c r="D102" s="65" t="s">
        <v>13</v>
      </c>
      <c r="E102" s="65" t="s">
        <v>13</v>
      </c>
      <c r="F102" s="65" t="s">
        <v>13</v>
      </c>
      <c r="G102" s="79">
        <f>G103+G106+G109+G112</f>
        <v>11993.830000000002</v>
      </c>
      <c r="H102" s="79">
        <f>H103+H106+H109+H112</f>
        <v>9369.43</v>
      </c>
      <c r="I102" s="79">
        <f>I103+I106+I109+I112</f>
        <v>9065.23</v>
      </c>
    </row>
    <row r="103" spans="1:9" ht="18.75" customHeight="1">
      <c r="A103" s="22" t="s">
        <v>28</v>
      </c>
      <c r="B103" s="55" t="s">
        <v>14</v>
      </c>
      <c r="C103" s="55" t="s">
        <v>5</v>
      </c>
      <c r="D103" s="55" t="s">
        <v>15</v>
      </c>
      <c r="E103" s="55" t="s">
        <v>13</v>
      </c>
      <c r="F103" s="55" t="s">
        <v>13</v>
      </c>
      <c r="G103" s="68">
        <f>G104</f>
        <v>6551.5</v>
      </c>
      <c r="H103" s="68">
        <f t="shared" ref="H103:I103" si="33">H104</f>
        <v>6551.5</v>
      </c>
      <c r="I103" s="68">
        <f t="shared" si="33"/>
        <v>6551.5</v>
      </c>
    </row>
    <row r="104" spans="1:9" ht="47.25">
      <c r="A104" s="22" t="s">
        <v>76</v>
      </c>
      <c r="B104" s="55" t="s">
        <v>14</v>
      </c>
      <c r="C104" s="55" t="s">
        <v>5</v>
      </c>
      <c r="D104" s="55" t="s">
        <v>15</v>
      </c>
      <c r="E104" s="55" t="s">
        <v>77</v>
      </c>
      <c r="F104" s="55" t="s">
        <v>13</v>
      </c>
      <c r="G104" s="68">
        <f>G105</f>
        <v>6551.5</v>
      </c>
      <c r="H104" s="68">
        <f t="shared" ref="H104:I104" si="34">H105</f>
        <v>6551.5</v>
      </c>
      <c r="I104" s="68">
        <f t="shared" si="34"/>
        <v>6551.5</v>
      </c>
    </row>
    <row r="105" spans="1:9" ht="34.5" customHeight="1">
      <c r="A105" s="22" t="s">
        <v>154</v>
      </c>
      <c r="B105" s="65" t="s">
        <v>14</v>
      </c>
      <c r="C105" s="65" t="s">
        <v>5</v>
      </c>
      <c r="D105" s="65" t="s">
        <v>15</v>
      </c>
      <c r="E105" s="65" t="s">
        <v>77</v>
      </c>
      <c r="F105" s="65" t="s">
        <v>153</v>
      </c>
      <c r="G105" s="79">
        <v>6551.5</v>
      </c>
      <c r="H105" s="79">
        <v>6551.5</v>
      </c>
      <c r="I105" s="79">
        <v>6551.5</v>
      </c>
    </row>
    <row r="106" spans="1:9" ht="18" customHeight="1">
      <c r="A106" s="22" t="s">
        <v>218</v>
      </c>
      <c r="B106" s="65" t="s">
        <v>14</v>
      </c>
      <c r="C106" s="65" t="s">
        <v>5</v>
      </c>
      <c r="D106" s="65" t="s">
        <v>19</v>
      </c>
      <c r="E106" s="65"/>
      <c r="F106" s="65"/>
      <c r="G106" s="79">
        <f>G107</f>
        <v>615.29999999999995</v>
      </c>
      <c r="H106" s="79">
        <f>H107</f>
        <v>615.29999999999995</v>
      </c>
      <c r="I106" s="79">
        <f>I107</f>
        <v>615.29999999999995</v>
      </c>
    </row>
    <row r="107" spans="1:9" ht="99.75" customHeight="1">
      <c r="A107" s="32" t="s">
        <v>217</v>
      </c>
      <c r="B107" s="84" t="s">
        <v>14</v>
      </c>
      <c r="C107" s="84" t="s">
        <v>5</v>
      </c>
      <c r="D107" s="84" t="s">
        <v>19</v>
      </c>
      <c r="E107" s="84" t="s">
        <v>216</v>
      </c>
      <c r="F107" s="84"/>
      <c r="G107" s="85">
        <f>G108</f>
        <v>615.29999999999995</v>
      </c>
      <c r="H107" s="85">
        <f t="shared" ref="H107:I107" si="35">H108</f>
        <v>615.29999999999995</v>
      </c>
      <c r="I107" s="85">
        <f t="shared" si="35"/>
        <v>615.29999999999995</v>
      </c>
    </row>
    <row r="108" spans="1:9" ht="34.5" customHeight="1">
      <c r="A108" s="22" t="s">
        <v>155</v>
      </c>
      <c r="B108" s="65" t="s">
        <v>14</v>
      </c>
      <c r="C108" s="65" t="s">
        <v>5</v>
      </c>
      <c r="D108" s="65" t="s">
        <v>19</v>
      </c>
      <c r="E108" s="65" t="s">
        <v>216</v>
      </c>
      <c r="F108" s="65" t="s">
        <v>153</v>
      </c>
      <c r="G108" s="79">
        <v>615.29999999999995</v>
      </c>
      <c r="H108" s="79">
        <v>615.29999999999995</v>
      </c>
      <c r="I108" s="79">
        <v>615.29999999999995</v>
      </c>
    </row>
    <row r="109" spans="1:9" ht="36" customHeight="1">
      <c r="A109" s="54" t="s">
        <v>197</v>
      </c>
      <c r="B109" s="65" t="s">
        <v>14</v>
      </c>
      <c r="C109" s="65" t="s">
        <v>5</v>
      </c>
      <c r="D109" s="65" t="s">
        <v>16</v>
      </c>
      <c r="E109" s="65" t="s">
        <v>196</v>
      </c>
      <c r="F109" s="65"/>
      <c r="G109" s="79">
        <f>G110</f>
        <v>3579.4</v>
      </c>
      <c r="H109" s="79">
        <f t="shared" ref="H109:I109" si="36">H110</f>
        <v>955</v>
      </c>
      <c r="I109" s="79">
        <f t="shared" si="36"/>
        <v>650.79999999999995</v>
      </c>
    </row>
    <row r="110" spans="1:9" ht="24.75" customHeight="1">
      <c r="A110" s="54" t="s">
        <v>195</v>
      </c>
      <c r="B110" s="55" t="s">
        <v>14</v>
      </c>
      <c r="C110" s="55" t="s">
        <v>5</v>
      </c>
      <c r="D110" s="55" t="s">
        <v>16</v>
      </c>
      <c r="E110" s="55" t="s">
        <v>192</v>
      </c>
      <c r="F110" s="55"/>
      <c r="G110" s="68">
        <f>G111</f>
        <v>3579.4</v>
      </c>
      <c r="H110" s="68">
        <f t="shared" ref="H110:I110" si="37">H111</f>
        <v>955</v>
      </c>
      <c r="I110" s="68">
        <f t="shared" si="37"/>
        <v>650.79999999999995</v>
      </c>
    </row>
    <row r="111" spans="1:9" ht="35.25" customHeight="1">
      <c r="A111" s="54" t="s">
        <v>155</v>
      </c>
      <c r="B111" s="55" t="s">
        <v>14</v>
      </c>
      <c r="C111" s="55" t="s">
        <v>5</v>
      </c>
      <c r="D111" s="55" t="s">
        <v>16</v>
      </c>
      <c r="E111" s="55" t="s">
        <v>192</v>
      </c>
      <c r="F111" s="55" t="s">
        <v>153</v>
      </c>
      <c r="G111" s="68">
        <v>3579.4</v>
      </c>
      <c r="H111" s="68">
        <v>955</v>
      </c>
      <c r="I111" s="68">
        <v>650.79999999999995</v>
      </c>
    </row>
    <row r="112" spans="1:9" ht="30" customHeight="1">
      <c r="A112" s="22" t="s">
        <v>30</v>
      </c>
      <c r="B112" s="55" t="s">
        <v>14</v>
      </c>
      <c r="C112" s="55" t="s">
        <v>5</v>
      </c>
      <c r="D112" s="55" t="s">
        <v>29</v>
      </c>
      <c r="E112" s="55" t="s">
        <v>13</v>
      </c>
      <c r="F112" s="55" t="s">
        <v>13</v>
      </c>
      <c r="G112" s="68">
        <f>G113</f>
        <v>1247.6300000000001</v>
      </c>
      <c r="H112" s="68">
        <f t="shared" ref="H112:I112" si="38">H113</f>
        <v>1247.6300000000001</v>
      </c>
      <c r="I112" s="68">
        <f t="shared" si="38"/>
        <v>1247.6300000000001</v>
      </c>
    </row>
    <row r="113" spans="1:9" ht="34.5" customHeight="1">
      <c r="A113" s="22" t="s">
        <v>78</v>
      </c>
      <c r="B113" s="55" t="s">
        <v>14</v>
      </c>
      <c r="C113" s="62" t="s">
        <v>5</v>
      </c>
      <c r="D113" s="62" t="s">
        <v>29</v>
      </c>
      <c r="E113" s="62" t="s">
        <v>79</v>
      </c>
      <c r="F113" s="55" t="s">
        <v>13</v>
      </c>
      <c r="G113" s="68">
        <f>G114+G115</f>
        <v>1247.6300000000001</v>
      </c>
      <c r="H113" s="68">
        <f t="shared" ref="H113:I113" si="39">H114+H115</f>
        <v>1247.6300000000001</v>
      </c>
      <c r="I113" s="68">
        <f t="shared" si="39"/>
        <v>1247.6300000000001</v>
      </c>
    </row>
    <row r="114" spans="1:9" ht="94.5">
      <c r="A114" s="30" t="s">
        <v>146</v>
      </c>
      <c r="B114" s="55" t="s">
        <v>14</v>
      </c>
      <c r="C114" s="62" t="s">
        <v>5</v>
      </c>
      <c r="D114" s="62" t="s">
        <v>29</v>
      </c>
      <c r="E114" s="62" t="s">
        <v>79</v>
      </c>
      <c r="F114" s="55" t="s">
        <v>145</v>
      </c>
      <c r="G114" s="68">
        <v>1247.6300000000001</v>
      </c>
      <c r="H114" s="68">
        <v>1247.6300000000001</v>
      </c>
      <c r="I114" s="68">
        <v>1247.6300000000001</v>
      </c>
    </row>
    <row r="115" spans="1:9" ht="94.5">
      <c r="A115" s="56" t="s">
        <v>146</v>
      </c>
      <c r="B115" s="55" t="s">
        <v>14</v>
      </c>
      <c r="C115" s="62" t="s">
        <v>5</v>
      </c>
      <c r="D115" s="62" t="s">
        <v>29</v>
      </c>
      <c r="E115" s="62" t="s">
        <v>79</v>
      </c>
      <c r="F115" s="55" t="s">
        <v>147</v>
      </c>
      <c r="G115" s="68">
        <v>0</v>
      </c>
      <c r="H115" s="68">
        <v>0</v>
      </c>
      <c r="I115" s="68">
        <v>0</v>
      </c>
    </row>
    <row r="116" spans="1:9" ht="18.75" customHeight="1">
      <c r="A116" s="22" t="s">
        <v>55</v>
      </c>
      <c r="B116" s="65" t="s">
        <v>14</v>
      </c>
      <c r="C116" s="65" t="s">
        <v>6</v>
      </c>
      <c r="D116" s="65" t="s">
        <v>68</v>
      </c>
      <c r="E116" s="65" t="s">
        <v>13</v>
      </c>
      <c r="F116" s="65" t="s">
        <v>13</v>
      </c>
      <c r="G116" s="79">
        <f>G117+G124</f>
        <v>47275.4</v>
      </c>
      <c r="H116" s="79">
        <f>H117+H124</f>
        <v>47275.4</v>
      </c>
      <c r="I116" s="79">
        <f>I117+I124</f>
        <v>45475.4</v>
      </c>
    </row>
    <row r="117" spans="1:9" ht="24.75" customHeight="1">
      <c r="A117" s="22" t="s">
        <v>244</v>
      </c>
      <c r="B117" s="55" t="s">
        <v>14</v>
      </c>
      <c r="C117" s="73" t="s">
        <v>6</v>
      </c>
      <c r="D117" s="73" t="s">
        <v>19</v>
      </c>
      <c r="E117" s="73"/>
      <c r="F117" s="72"/>
      <c r="G117" s="68">
        <f>G118</f>
        <v>42929.700000000004</v>
      </c>
      <c r="H117" s="68">
        <f t="shared" ref="H117:I117" si="40">H118</f>
        <v>42929.700000000004</v>
      </c>
      <c r="I117" s="68">
        <f t="shared" si="40"/>
        <v>42929.700000000004</v>
      </c>
    </row>
    <row r="118" spans="1:9" ht="51" customHeight="1">
      <c r="A118" s="22" t="s">
        <v>140</v>
      </c>
      <c r="B118" s="55" t="s">
        <v>14</v>
      </c>
      <c r="C118" s="73" t="s">
        <v>6</v>
      </c>
      <c r="D118" s="73" t="s">
        <v>19</v>
      </c>
      <c r="E118" s="73" t="s">
        <v>141</v>
      </c>
      <c r="F118" s="72"/>
      <c r="G118" s="74">
        <f>G119</f>
        <v>42929.700000000004</v>
      </c>
      <c r="H118" s="74">
        <f>H119</f>
        <v>42929.700000000004</v>
      </c>
      <c r="I118" s="74">
        <f>I119</f>
        <v>42929.700000000004</v>
      </c>
    </row>
    <row r="119" spans="1:9" ht="51" customHeight="1">
      <c r="A119" s="22" t="s">
        <v>74</v>
      </c>
      <c r="B119" s="55" t="s">
        <v>14</v>
      </c>
      <c r="C119" s="73" t="s">
        <v>6</v>
      </c>
      <c r="D119" s="73" t="s">
        <v>19</v>
      </c>
      <c r="E119" s="73" t="s">
        <v>269</v>
      </c>
      <c r="F119" s="72"/>
      <c r="G119" s="74">
        <f>G120+G121+G122+G123</f>
        <v>42929.700000000004</v>
      </c>
      <c r="H119" s="74">
        <f t="shared" ref="H119:I119" si="41">H120+H121+H122+H123</f>
        <v>42929.700000000004</v>
      </c>
      <c r="I119" s="74">
        <f t="shared" si="41"/>
        <v>42929.700000000004</v>
      </c>
    </row>
    <row r="120" spans="1:9" ht="102" customHeight="1">
      <c r="A120" s="30" t="s">
        <v>146</v>
      </c>
      <c r="B120" s="55" t="s">
        <v>14</v>
      </c>
      <c r="C120" s="73" t="s">
        <v>6</v>
      </c>
      <c r="D120" s="73" t="s">
        <v>19</v>
      </c>
      <c r="E120" s="73" t="s">
        <v>142</v>
      </c>
      <c r="F120" s="72">
        <v>100</v>
      </c>
      <c r="G120" s="74">
        <v>39875.5</v>
      </c>
      <c r="H120" s="74">
        <v>39875.5</v>
      </c>
      <c r="I120" s="74">
        <v>39875.5</v>
      </c>
    </row>
    <row r="121" spans="1:9" ht="51" customHeight="1">
      <c r="A121" s="22" t="s">
        <v>150</v>
      </c>
      <c r="B121" s="55" t="s">
        <v>14</v>
      </c>
      <c r="C121" s="73" t="s">
        <v>6</v>
      </c>
      <c r="D121" s="73" t="s">
        <v>19</v>
      </c>
      <c r="E121" s="73" t="s">
        <v>142</v>
      </c>
      <c r="F121" s="72">
        <v>200</v>
      </c>
      <c r="G121" s="74">
        <v>348.3</v>
      </c>
      <c r="H121" s="74">
        <v>348.3</v>
      </c>
      <c r="I121" s="74">
        <v>348.3</v>
      </c>
    </row>
    <row r="122" spans="1:9" ht="51" customHeight="1">
      <c r="A122" s="22" t="s">
        <v>258</v>
      </c>
      <c r="B122" s="55" t="s">
        <v>14</v>
      </c>
      <c r="C122" s="73" t="s">
        <v>6</v>
      </c>
      <c r="D122" s="73" t="s">
        <v>19</v>
      </c>
      <c r="E122" s="73" t="s">
        <v>268</v>
      </c>
      <c r="F122" s="72">
        <v>200</v>
      </c>
      <c r="G122" s="74">
        <v>1439.9</v>
      </c>
      <c r="H122" s="74">
        <v>1439.9</v>
      </c>
      <c r="I122" s="74">
        <v>1439.9</v>
      </c>
    </row>
    <row r="123" spans="1:9" ht="39.75" customHeight="1">
      <c r="A123" s="22" t="s">
        <v>39</v>
      </c>
      <c r="B123" s="55" t="s">
        <v>14</v>
      </c>
      <c r="C123" s="73" t="s">
        <v>6</v>
      </c>
      <c r="D123" s="73" t="s">
        <v>19</v>
      </c>
      <c r="E123" s="73" t="s">
        <v>142</v>
      </c>
      <c r="F123" s="72">
        <v>800</v>
      </c>
      <c r="G123" s="74">
        <v>1266</v>
      </c>
      <c r="H123" s="74">
        <v>1266</v>
      </c>
      <c r="I123" s="74">
        <v>1266</v>
      </c>
    </row>
    <row r="124" spans="1:9" ht="31.5">
      <c r="A124" s="22" t="s">
        <v>31</v>
      </c>
      <c r="B124" s="55" t="s">
        <v>14</v>
      </c>
      <c r="C124" s="55" t="s">
        <v>6</v>
      </c>
      <c r="D124" s="55" t="s">
        <v>21</v>
      </c>
      <c r="E124" s="55" t="s">
        <v>13</v>
      </c>
      <c r="F124" s="55" t="s">
        <v>13</v>
      </c>
      <c r="G124" s="68">
        <f>G127+G128</f>
        <v>4345.7</v>
      </c>
      <c r="H124" s="68">
        <f t="shared" ref="H124:I124" si="42">H127+H128</f>
        <v>4345.7</v>
      </c>
      <c r="I124" s="68">
        <f t="shared" si="42"/>
        <v>2545.6999999999998</v>
      </c>
    </row>
    <row r="125" spans="1:9" ht="34.5" customHeight="1">
      <c r="A125" s="22" t="s">
        <v>107</v>
      </c>
      <c r="B125" s="55" t="s">
        <v>14</v>
      </c>
      <c r="C125" s="55" t="s">
        <v>6</v>
      </c>
      <c r="D125" s="55" t="s">
        <v>21</v>
      </c>
      <c r="E125" s="55" t="s">
        <v>108</v>
      </c>
      <c r="F125" s="55"/>
      <c r="G125" s="68">
        <f t="shared" ref="G125:I126" si="43">G126</f>
        <v>2545.6999999999998</v>
      </c>
      <c r="H125" s="68">
        <f t="shared" si="43"/>
        <v>2545.6999999999998</v>
      </c>
      <c r="I125" s="68">
        <f t="shared" si="43"/>
        <v>2545.6999999999998</v>
      </c>
    </row>
    <row r="126" spans="1:9" ht="52.5" customHeight="1">
      <c r="A126" s="22" t="s">
        <v>69</v>
      </c>
      <c r="B126" s="55" t="s">
        <v>14</v>
      </c>
      <c r="C126" s="55" t="s">
        <v>6</v>
      </c>
      <c r="D126" s="55" t="s">
        <v>21</v>
      </c>
      <c r="E126" s="55" t="s">
        <v>267</v>
      </c>
      <c r="F126" s="55" t="s">
        <v>13</v>
      </c>
      <c r="G126" s="68">
        <f>G127</f>
        <v>2545.6999999999998</v>
      </c>
      <c r="H126" s="68">
        <f t="shared" si="43"/>
        <v>2545.6999999999998</v>
      </c>
      <c r="I126" s="68">
        <f t="shared" si="43"/>
        <v>2545.6999999999998</v>
      </c>
    </row>
    <row r="127" spans="1:9" ht="98.25" customHeight="1">
      <c r="A127" s="30" t="s">
        <v>146</v>
      </c>
      <c r="B127" s="55" t="s">
        <v>14</v>
      </c>
      <c r="C127" s="55" t="s">
        <v>6</v>
      </c>
      <c r="D127" s="55" t="s">
        <v>21</v>
      </c>
      <c r="E127" s="55" t="s">
        <v>267</v>
      </c>
      <c r="F127" s="55" t="s">
        <v>145</v>
      </c>
      <c r="G127" s="68">
        <v>2545.6999999999998</v>
      </c>
      <c r="H127" s="68">
        <v>2545.6999999999998</v>
      </c>
      <c r="I127" s="68">
        <v>2545.6999999999998</v>
      </c>
    </row>
    <row r="128" spans="1:9" ht="73.5" customHeight="1">
      <c r="A128" s="22" t="s">
        <v>166</v>
      </c>
      <c r="B128" s="55" t="s">
        <v>14</v>
      </c>
      <c r="C128" s="73" t="s">
        <v>6</v>
      </c>
      <c r="D128" s="73" t="s">
        <v>21</v>
      </c>
      <c r="E128" s="73" t="s">
        <v>167</v>
      </c>
      <c r="F128" s="72"/>
      <c r="G128" s="68">
        <v>1800</v>
      </c>
      <c r="H128" s="68">
        <v>1800</v>
      </c>
      <c r="I128" s="68">
        <v>0</v>
      </c>
    </row>
    <row r="129" spans="1:9" ht="58.5" customHeight="1">
      <c r="A129" s="22" t="s">
        <v>150</v>
      </c>
      <c r="B129" s="55" t="s">
        <v>14</v>
      </c>
      <c r="C129" s="73" t="s">
        <v>6</v>
      </c>
      <c r="D129" s="73" t="s">
        <v>21</v>
      </c>
      <c r="E129" s="73" t="s">
        <v>167</v>
      </c>
      <c r="F129" s="72">
        <v>200</v>
      </c>
      <c r="G129" s="68">
        <v>1800</v>
      </c>
      <c r="H129" s="68">
        <v>1800</v>
      </c>
      <c r="I129" s="68">
        <v>0</v>
      </c>
    </row>
    <row r="130" spans="1:9" ht="21.75" customHeight="1">
      <c r="A130" s="13" t="s">
        <v>80</v>
      </c>
      <c r="B130" s="64" t="s">
        <v>32</v>
      </c>
      <c r="C130" s="64" t="s">
        <v>13</v>
      </c>
      <c r="D130" s="64" t="s">
        <v>13</v>
      </c>
      <c r="E130" s="64" t="s">
        <v>13</v>
      </c>
      <c r="F130" s="64" t="s">
        <v>13</v>
      </c>
      <c r="G130" s="69">
        <f>G131</f>
        <v>3789</v>
      </c>
      <c r="H130" s="69">
        <f t="shared" ref="H130:I133" si="44">H131</f>
        <v>3789</v>
      </c>
      <c r="I130" s="69">
        <f t="shared" si="44"/>
        <v>3789</v>
      </c>
    </row>
    <row r="131" spans="1:9" ht="23.25" customHeight="1">
      <c r="A131" s="22" t="s">
        <v>51</v>
      </c>
      <c r="B131" s="55" t="s">
        <v>32</v>
      </c>
      <c r="C131" s="55" t="s">
        <v>15</v>
      </c>
      <c r="D131" s="55" t="s">
        <v>13</v>
      </c>
      <c r="E131" s="55" t="s">
        <v>13</v>
      </c>
      <c r="F131" s="55" t="s">
        <v>13</v>
      </c>
      <c r="G131" s="68">
        <f>G132</f>
        <v>3789</v>
      </c>
      <c r="H131" s="68">
        <f t="shared" si="44"/>
        <v>3789</v>
      </c>
      <c r="I131" s="68">
        <f t="shared" si="44"/>
        <v>3789</v>
      </c>
    </row>
    <row r="132" spans="1:9" ht="66" customHeight="1">
      <c r="A132" s="22" t="s">
        <v>33</v>
      </c>
      <c r="B132" s="55" t="s">
        <v>32</v>
      </c>
      <c r="C132" s="55" t="s">
        <v>15</v>
      </c>
      <c r="D132" s="55" t="s">
        <v>29</v>
      </c>
      <c r="E132" s="55" t="s">
        <v>13</v>
      </c>
      <c r="F132" s="55" t="s">
        <v>13</v>
      </c>
      <c r="G132" s="68">
        <f>G133</f>
        <v>3789</v>
      </c>
      <c r="H132" s="68">
        <f t="shared" si="44"/>
        <v>3789</v>
      </c>
      <c r="I132" s="68">
        <f t="shared" si="44"/>
        <v>3789</v>
      </c>
    </row>
    <row r="133" spans="1:9" ht="133.5" customHeight="1">
      <c r="A133" s="53" t="s">
        <v>188</v>
      </c>
      <c r="B133" s="66" t="s">
        <v>32</v>
      </c>
      <c r="C133" s="55" t="s">
        <v>15</v>
      </c>
      <c r="D133" s="55" t="s">
        <v>29</v>
      </c>
      <c r="E133" s="62" t="s">
        <v>109</v>
      </c>
      <c r="F133" s="55"/>
      <c r="G133" s="68">
        <f>G134</f>
        <v>3789</v>
      </c>
      <c r="H133" s="68">
        <f t="shared" si="44"/>
        <v>3789</v>
      </c>
      <c r="I133" s="68">
        <f t="shared" si="44"/>
        <v>3789</v>
      </c>
    </row>
    <row r="134" spans="1:9" ht="51.75" customHeight="1">
      <c r="A134" s="24" t="s">
        <v>69</v>
      </c>
      <c r="B134" s="55" t="s">
        <v>32</v>
      </c>
      <c r="C134" s="55" t="s">
        <v>15</v>
      </c>
      <c r="D134" s="55" t="s">
        <v>29</v>
      </c>
      <c r="E134" s="62" t="s">
        <v>272</v>
      </c>
      <c r="F134" s="55" t="s">
        <v>13</v>
      </c>
      <c r="G134" s="68">
        <f>G135+G136+G137</f>
        <v>3789</v>
      </c>
      <c r="H134" s="68">
        <f t="shared" ref="H134:I134" si="45">H135+H136+H137</f>
        <v>3789</v>
      </c>
      <c r="I134" s="68">
        <f t="shared" si="45"/>
        <v>3789</v>
      </c>
    </row>
    <row r="135" spans="1:9" ht="98.25" customHeight="1">
      <c r="A135" s="30" t="s">
        <v>146</v>
      </c>
      <c r="B135" s="55" t="s">
        <v>32</v>
      </c>
      <c r="C135" s="55" t="s">
        <v>15</v>
      </c>
      <c r="D135" s="55" t="s">
        <v>29</v>
      </c>
      <c r="E135" s="62" t="s">
        <v>270</v>
      </c>
      <c r="F135" s="55" t="s">
        <v>145</v>
      </c>
      <c r="G135" s="68">
        <v>3774</v>
      </c>
      <c r="H135" s="68">
        <v>3774</v>
      </c>
      <c r="I135" s="68">
        <v>3774</v>
      </c>
    </row>
    <row r="136" spans="1:9" ht="52.5" customHeight="1">
      <c r="A136" s="22" t="s">
        <v>150</v>
      </c>
      <c r="B136" s="55" t="s">
        <v>32</v>
      </c>
      <c r="C136" s="55" t="s">
        <v>15</v>
      </c>
      <c r="D136" s="55" t="s">
        <v>29</v>
      </c>
      <c r="E136" s="62" t="s">
        <v>271</v>
      </c>
      <c r="F136" s="55" t="s">
        <v>147</v>
      </c>
      <c r="G136" s="68">
        <v>5</v>
      </c>
      <c r="H136" s="68">
        <v>5</v>
      </c>
      <c r="I136" s="68">
        <v>5</v>
      </c>
    </row>
    <row r="137" spans="1:9" ht="18.75" customHeight="1">
      <c r="A137" s="22" t="s">
        <v>149</v>
      </c>
      <c r="B137" s="55" t="s">
        <v>32</v>
      </c>
      <c r="C137" s="55" t="s">
        <v>15</v>
      </c>
      <c r="D137" s="55" t="s">
        <v>29</v>
      </c>
      <c r="E137" s="62" t="s">
        <v>271</v>
      </c>
      <c r="F137" s="55" t="s">
        <v>148</v>
      </c>
      <c r="G137" s="68">
        <v>10</v>
      </c>
      <c r="H137" s="68">
        <v>10</v>
      </c>
      <c r="I137" s="68">
        <v>10</v>
      </c>
    </row>
    <row r="138" spans="1:9" ht="21" customHeight="1">
      <c r="A138" s="13" t="s">
        <v>230</v>
      </c>
      <c r="B138" s="64" t="s">
        <v>34</v>
      </c>
      <c r="C138" s="64" t="s">
        <v>13</v>
      </c>
      <c r="D138" s="64" t="s">
        <v>13</v>
      </c>
      <c r="E138" s="64" t="s">
        <v>13</v>
      </c>
      <c r="F138" s="64" t="s">
        <v>13</v>
      </c>
      <c r="G138" s="69">
        <f>G139+G151</f>
        <v>3828.7999999999997</v>
      </c>
      <c r="H138" s="69">
        <f>H139+H151</f>
        <v>3828.7999999999997</v>
      </c>
      <c r="I138" s="69">
        <f>I139+I151</f>
        <v>3828.7999999999997</v>
      </c>
    </row>
    <row r="139" spans="1:9" ht="15.75">
      <c r="A139" s="22" t="s">
        <v>51</v>
      </c>
      <c r="B139" s="55" t="s">
        <v>34</v>
      </c>
      <c r="C139" s="55" t="s">
        <v>15</v>
      </c>
      <c r="D139" s="55" t="s">
        <v>13</v>
      </c>
      <c r="E139" s="55" t="s">
        <v>13</v>
      </c>
      <c r="F139" s="55" t="s">
        <v>13</v>
      </c>
      <c r="G139" s="68">
        <f>G140+G142</f>
        <v>3621.7999999999997</v>
      </c>
      <c r="H139" s="68">
        <f t="shared" ref="H139:I139" si="46">H140+H142</f>
        <v>3621.7999999999997</v>
      </c>
      <c r="I139" s="68">
        <f t="shared" si="46"/>
        <v>3621.7999999999997</v>
      </c>
    </row>
    <row r="140" spans="1:9" ht="31.5">
      <c r="A140" s="32" t="s">
        <v>81</v>
      </c>
      <c r="B140" s="55" t="s">
        <v>34</v>
      </c>
      <c r="C140" s="55" t="s">
        <v>15</v>
      </c>
      <c r="D140" s="55" t="s">
        <v>8</v>
      </c>
      <c r="E140" s="55" t="s">
        <v>82</v>
      </c>
      <c r="F140" s="55"/>
      <c r="G140" s="68">
        <f>G141</f>
        <v>355.2</v>
      </c>
      <c r="H140" s="68">
        <f t="shared" ref="H140:I140" si="47">H141</f>
        <v>355.2</v>
      </c>
      <c r="I140" s="68">
        <f t="shared" si="47"/>
        <v>355.2</v>
      </c>
    </row>
    <row r="141" spans="1:9" ht="23.25" customHeight="1">
      <c r="A141" s="22" t="s">
        <v>149</v>
      </c>
      <c r="B141" s="55" t="s">
        <v>34</v>
      </c>
      <c r="C141" s="55" t="s">
        <v>15</v>
      </c>
      <c r="D141" s="55" t="s">
        <v>8</v>
      </c>
      <c r="E141" s="55" t="s">
        <v>82</v>
      </c>
      <c r="F141" s="55" t="s">
        <v>148</v>
      </c>
      <c r="G141" s="68">
        <v>355.2</v>
      </c>
      <c r="H141" s="68">
        <v>355.2</v>
      </c>
      <c r="I141" s="68">
        <v>355.2</v>
      </c>
    </row>
    <row r="142" spans="1:9" ht="66.75" customHeight="1">
      <c r="A142" s="22" t="s">
        <v>35</v>
      </c>
      <c r="B142" s="55" t="s">
        <v>34</v>
      </c>
      <c r="C142" s="55" t="s">
        <v>15</v>
      </c>
      <c r="D142" s="55" t="s">
        <v>19</v>
      </c>
      <c r="E142" s="55" t="s">
        <v>13</v>
      </c>
      <c r="F142" s="55" t="s">
        <v>13</v>
      </c>
      <c r="G142" s="68">
        <f>G143+G146</f>
        <v>3266.6</v>
      </c>
      <c r="H142" s="68">
        <f>H143+H146</f>
        <v>3266.6</v>
      </c>
      <c r="I142" s="68">
        <f>I143+I146</f>
        <v>3266.6</v>
      </c>
    </row>
    <row r="143" spans="1:9" ht="37.5" customHeight="1">
      <c r="A143" s="27" t="s">
        <v>110</v>
      </c>
      <c r="B143" s="55" t="s">
        <v>34</v>
      </c>
      <c r="C143" s="55" t="s">
        <v>15</v>
      </c>
      <c r="D143" s="55" t="s">
        <v>19</v>
      </c>
      <c r="E143" s="55" t="s">
        <v>111</v>
      </c>
      <c r="F143" s="55"/>
      <c r="G143" s="68">
        <f>G144</f>
        <v>1672.3</v>
      </c>
      <c r="H143" s="68">
        <f>H144</f>
        <v>1672.3</v>
      </c>
      <c r="I143" s="68">
        <f>I144</f>
        <v>1672.3</v>
      </c>
    </row>
    <row r="144" spans="1:9" ht="51.75" customHeight="1">
      <c r="A144" s="22" t="s">
        <v>69</v>
      </c>
      <c r="B144" s="55" t="s">
        <v>34</v>
      </c>
      <c r="C144" s="55" t="s">
        <v>15</v>
      </c>
      <c r="D144" s="55" t="s">
        <v>19</v>
      </c>
      <c r="E144" s="55" t="s">
        <v>277</v>
      </c>
      <c r="F144" s="55" t="s">
        <v>13</v>
      </c>
      <c r="G144" s="68">
        <f>G145</f>
        <v>1672.3</v>
      </c>
      <c r="H144" s="68">
        <f t="shared" ref="H144:I144" si="48">H145</f>
        <v>1672.3</v>
      </c>
      <c r="I144" s="68">
        <f t="shared" si="48"/>
        <v>1672.3</v>
      </c>
    </row>
    <row r="145" spans="1:9" ht="94.5" customHeight="1">
      <c r="A145" s="46" t="s">
        <v>194</v>
      </c>
      <c r="B145" s="66" t="s">
        <v>34</v>
      </c>
      <c r="C145" s="55" t="s">
        <v>15</v>
      </c>
      <c r="D145" s="55" t="s">
        <v>19</v>
      </c>
      <c r="E145" s="55" t="s">
        <v>276</v>
      </c>
      <c r="F145" s="55" t="s">
        <v>145</v>
      </c>
      <c r="G145" s="68">
        <v>1672.3</v>
      </c>
      <c r="H145" s="68">
        <v>1672.3</v>
      </c>
      <c r="I145" s="68">
        <v>1672.3</v>
      </c>
    </row>
    <row r="146" spans="1:9" ht="53.25" customHeight="1">
      <c r="A146" s="22" t="s">
        <v>112</v>
      </c>
      <c r="B146" s="55" t="s">
        <v>34</v>
      </c>
      <c r="C146" s="55" t="s">
        <v>15</v>
      </c>
      <c r="D146" s="55" t="s">
        <v>19</v>
      </c>
      <c r="E146" s="55" t="s">
        <v>113</v>
      </c>
      <c r="F146" s="55"/>
      <c r="G146" s="68">
        <f>G147</f>
        <v>1594.3</v>
      </c>
      <c r="H146" s="68">
        <f t="shared" ref="H146:I146" si="49">H147</f>
        <v>1594.3</v>
      </c>
      <c r="I146" s="68">
        <f t="shared" si="49"/>
        <v>1594.3</v>
      </c>
    </row>
    <row r="147" spans="1:9" ht="51.75" customHeight="1">
      <c r="A147" s="22" t="s">
        <v>69</v>
      </c>
      <c r="B147" s="55" t="s">
        <v>34</v>
      </c>
      <c r="C147" s="55" t="s">
        <v>15</v>
      </c>
      <c r="D147" s="55" t="s">
        <v>19</v>
      </c>
      <c r="E147" s="55" t="s">
        <v>275</v>
      </c>
      <c r="F147" s="55"/>
      <c r="G147" s="68">
        <f>G148+G149+G150</f>
        <v>1594.3</v>
      </c>
      <c r="H147" s="68">
        <f t="shared" ref="H147:I147" si="50">H148+H149+H150</f>
        <v>1594.3</v>
      </c>
      <c r="I147" s="68">
        <f t="shared" si="50"/>
        <v>1594.3</v>
      </c>
    </row>
    <row r="148" spans="1:9" ht="99" customHeight="1">
      <c r="A148" s="30" t="s">
        <v>146</v>
      </c>
      <c r="B148" s="55" t="s">
        <v>34</v>
      </c>
      <c r="C148" s="55" t="s">
        <v>15</v>
      </c>
      <c r="D148" s="55" t="s">
        <v>19</v>
      </c>
      <c r="E148" s="55" t="s">
        <v>274</v>
      </c>
      <c r="F148" s="55" t="s">
        <v>145</v>
      </c>
      <c r="G148" s="68">
        <v>1487.3</v>
      </c>
      <c r="H148" s="68">
        <v>1487.3</v>
      </c>
      <c r="I148" s="68">
        <v>1487.3</v>
      </c>
    </row>
    <row r="149" spans="1:9" ht="50.25" customHeight="1">
      <c r="A149" s="24" t="s">
        <v>150</v>
      </c>
      <c r="B149" s="55" t="s">
        <v>34</v>
      </c>
      <c r="C149" s="55" t="s">
        <v>15</v>
      </c>
      <c r="D149" s="55" t="s">
        <v>19</v>
      </c>
      <c r="E149" s="55" t="s">
        <v>273</v>
      </c>
      <c r="F149" s="55" t="s">
        <v>147</v>
      </c>
      <c r="G149" s="68">
        <v>104.9</v>
      </c>
      <c r="H149" s="68">
        <v>104.9</v>
      </c>
      <c r="I149" s="68">
        <v>104.9</v>
      </c>
    </row>
    <row r="150" spans="1:9" ht="24" customHeight="1">
      <c r="A150" s="30" t="s">
        <v>158</v>
      </c>
      <c r="B150" s="55" t="s">
        <v>34</v>
      </c>
      <c r="C150" s="55" t="s">
        <v>15</v>
      </c>
      <c r="D150" s="55" t="s">
        <v>19</v>
      </c>
      <c r="E150" s="55" t="s">
        <v>273</v>
      </c>
      <c r="F150" s="55" t="s">
        <v>148</v>
      </c>
      <c r="G150" s="68">
        <v>2.1</v>
      </c>
      <c r="H150" s="68">
        <v>2.1</v>
      </c>
      <c r="I150" s="68">
        <v>2.1</v>
      </c>
    </row>
    <row r="151" spans="1:9" ht="23.25" customHeight="1">
      <c r="A151" s="22" t="s">
        <v>218</v>
      </c>
      <c r="B151" s="65" t="s">
        <v>34</v>
      </c>
      <c r="C151" s="65" t="s">
        <v>5</v>
      </c>
      <c r="D151" s="65" t="s">
        <v>19</v>
      </c>
      <c r="E151" s="65"/>
      <c r="F151" s="65"/>
      <c r="G151" s="68">
        <f>G152</f>
        <v>207</v>
      </c>
      <c r="H151" s="68">
        <f t="shared" ref="H151:I152" si="51">H152</f>
        <v>207</v>
      </c>
      <c r="I151" s="68">
        <f t="shared" si="51"/>
        <v>207</v>
      </c>
    </row>
    <row r="152" spans="1:9" ht="98.25" customHeight="1">
      <c r="A152" s="22" t="s">
        <v>217</v>
      </c>
      <c r="B152" s="55" t="s">
        <v>34</v>
      </c>
      <c r="C152" s="55" t="s">
        <v>5</v>
      </c>
      <c r="D152" s="55" t="s">
        <v>19</v>
      </c>
      <c r="E152" s="55" t="s">
        <v>216</v>
      </c>
      <c r="F152" s="65"/>
      <c r="G152" s="68">
        <f>G153</f>
        <v>207</v>
      </c>
      <c r="H152" s="68">
        <f t="shared" si="51"/>
        <v>207</v>
      </c>
      <c r="I152" s="68">
        <f t="shared" si="51"/>
        <v>207</v>
      </c>
    </row>
    <row r="153" spans="1:9" ht="34.5" customHeight="1">
      <c r="A153" s="22" t="s">
        <v>155</v>
      </c>
      <c r="B153" s="65" t="s">
        <v>34</v>
      </c>
      <c r="C153" s="65" t="s">
        <v>5</v>
      </c>
      <c r="D153" s="65" t="s">
        <v>19</v>
      </c>
      <c r="E153" s="65" t="s">
        <v>216</v>
      </c>
      <c r="F153" s="65" t="s">
        <v>153</v>
      </c>
      <c r="G153" s="68">
        <v>207</v>
      </c>
      <c r="H153" s="68">
        <v>207</v>
      </c>
      <c r="I153" s="68">
        <v>207</v>
      </c>
    </row>
    <row r="154" spans="1:9" ht="21.75" customHeight="1">
      <c r="A154" s="13" t="s">
        <v>220</v>
      </c>
      <c r="B154" s="67" t="s">
        <v>36</v>
      </c>
      <c r="C154" s="67"/>
      <c r="D154" s="67"/>
      <c r="E154" s="65"/>
      <c r="F154" s="65"/>
      <c r="G154" s="69">
        <f>G155+G164+G187</f>
        <v>65963.600000000006</v>
      </c>
      <c r="H154" s="69">
        <f>H155+H164+H187</f>
        <v>69001.200000000012</v>
      </c>
      <c r="I154" s="69">
        <f>I155+I164+I187</f>
        <v>65374.23000000001</v>
      </c>
    </row>
    <row r="155" spans="1:9" ht="15.75">
      <c r="A155" s="22" t="s">
        <v>42</v>
      </c>
      <c r="B155" s="55" t="s">
        <v>36</v>
      </c>
      <c r="C155" s="55" t="s">
        <v>24</v>
      </c>
      <c r="D155" s="55" t="s">
        <v>68</v>
      </c>
      <c r="E155" s="55" t="s">
        <v>13</v>
      </c>
      <c r="F155" s="55" t="s">
        <v>13</v>
      </c>
      <c r="G155" s="68">
        <f>G156</f>
        <v>18253.800000000003</v>
      </c>
      <c r="H155" s="68">
        <f t="shared" ref="H155:I155" si="52">H156</f>
        <v>21708.100000000002</v>
      </c>
      <c r="I155" s="68">
        <f t="shared" si="52"/>
        <v>18253.800000000003</v>
      </c>
    </row>
    <row r="156" spans="1:9" ht="18" customHeight="1">
      <c r="A156" s="22" t="s">
        <v>165</v>
      </c>
      <c r="B156" s="65" t="s">
        <v>36</v>
      </c>
      <c r="C156" s="65" t="s">
        <v>24</v>
      </c>
      <c r="D156" s="65" t="s">
        <v>19</v>
      </c>
      <c r="E156" s="65"/>
      <c r="F156" s="65" t="s">
        <v>13</v>
      </c>
      <c r="G156" s="79">
        <f>G157+G162</f>
        <v>18253.800000000003</v>
      </c>
      <c r="H156" s="79">
        <f t="shared" ref="H156:I156" si="53">H157+H162</f>
        <v>21708.100000000002</v>
      </c>
      <c r="I156" s="79">
        <f t="shared" si="53"/>
        <v>18253.800000000003</v>
      </c>
    </row>
    <row r="157" spans="1:9" ht="54" customHeight="1">
      <c r="A157" s="22" t="s">
        <v>105</v>
      </c>
      <c r="B157" s="55" t="s">
        <v>36</v>
      </c>
      <c r="C157" s="55" t="s">
        <v>24</v>
      </c>
      <c r="D157" s="55" t="s">
        <v>19</v>
      </c>
      <c r="E157" s="55" t="s">
        <v>106</v>
      </c>
      <c r="F157" s="55"/>
      <c r="G157" s="68">
        <f>G158</f>
        <v>18253.800000000003</v>
      </c>
      <c r="H157" s="68">
        <f t="shared" ref="H157:I157" si="54">H158</f>
        <v>18253.800000000003</v>
      </c>
      <c r="I157" s="68">
        <f t="shared" si="54"/>
        <v>18253.800000000003</v>
      </c>
    </row>
    <row r="158" spans="1:9" ht="38.25" customHeight="1">
      <c r="A158" s="22" t="s">
        <v>74</v>
      </c>
      <c r="B158" s="55" t="s">
        <v>36</v>
      </c>
      <c r="C158" s="55" t="s">
        <v>24</v>
      </c>
      <c r="D158" s="55" t="s">
        <v>19</v>
      </c>
      <c r="E158" s="55" t="s">
        <v>75</v>
      </c>
      <c r="F158" s="55" t="s">
        <v>13</v>
      </c>
      <c r="G158" s="68">
        <f>G159+G160+G161</f>
        <v>18253.800000000003</v>
      </c>
      <c r="H158" s="68">
        <f t="shared" ref="H158:I158" si="55">H159+H160+H161</f>
        <v>18253.800000000003</v>
      </c>
      <c r="I158" s="68">
        <f t="shared" si="55"/>
        <v>18253.800000000003</v>
      </c>
    </row>
    <row r="159" spans="1:9" ht="94.5">
      <c r="A159" s="30" t="s">
        <v>146</v>
      </c>
      <c r="B159" s="55" t="s">
        <v>36</v>
      </c>
      <c r="C159" s="55" t="s">
        <v>24</v>
      </c>
      <c r="D159" s="55" t="s">
        <v>19</v>
      </c>
      <c r="E159" s="55" t="s">
        <v>75</v>
      </c>
      <c r="F159" s="55" t="s">
        <v>145</v>
      </c>
      <c r="G159" s="68">
        <v>17975.400000000001</v>
      </c>
      <c r="H159" s="68">
        <v>17975.400000000001</v>
      </c>
      <c r="I159" s="68">
        <v>17975.400000000001</v>
      </c>
    </row>
    <row r="160" spans="1:9" ht="54" customHeight="1">
      <c r="A160" s="22" t="s">
        <v>150</v>
      </c>
      <c r="B160" s="55" t="s">
        <v>36</v>
      </c>
      <c r="C160" s="55" t="s">
        <v>24</v>
      </c>
      <c r="D160" s="55" t="s">
        <v>19</v>
      </c>
      <c r="E160" s="55" t="s">
        <v>75</v>
      </c>
      <c r="F160" s="55" t="s">
        <v>147</v>
      </c>
      <c r="G160" s="68">
        <v>157.4</v>
      </c>
      <c r="H160" s="68">
        <v>157.4</v>
      </c>
      <c r="I160" s="68">
        <v>157.4</v>
      </c>
    </row>
    <row r="161" spans="1:9" ht="21.75" customHeight="1">
      <c r="A161" s="22" t="s">
        <v>158</v>
      </c>
      <c r="B161" s="55" t="s">
        <v>36</v>
      </c>
      <c r="C161" s="55" t="s">
        <v>24</v>
      </c>
      <c r="D161" s="55" t="s">
        <v>19</v>
      </c>
      <c r="E161" s="55" t="s">
        <v>75</v>
      </c>
      <c r="F161" s="55" t="s">
        <v>148</v>
      </c>
      <c r="G161" s="68">
        <v>121</v>
      </c>
      <c r="H161" s="68">
        <v>121</v>
      </c>
      <c r="I161" s="68">
        <v>121</v>
      </c>
    </row>
    <row r="162" spans="1:9" ht="66" customHeight="1">
      <c r="A162" s="63" t="s">
        <v>321</v>
      </c>
      <c r="B162" s="55" t="s">
        <v>36</v>
      </c>
      <c r="C162" s="55" t="s">
        <v>24</v>
      </c>
      <c r="D162" s="55" t="s">
        <v>19</v>
      </c>
      <c r="E162" s="55"/>
      <c r="F162" s="55"/>
      <c r="G162" s="68">
        <v>0</v>
      </c>
      <c r="H162" s="68">
        <v>3454.3</v>
      </c>
      <c r="I162" s="68">
        <v>0</v>
      </c>
    </row>
    <row r="163" spans="1:9" ht="49.5" customHeight="1">
      <c r="A163" s="22" t="s">
        <v>150</v>
      </c>
      <c r="B163" s="55" t="s">
        <v>36</v>
      </c>
      <c r="C163" s="55" t="s">
        <v>24</v>
      </c>
      <c r="D163" s="55" t="s">
        <v>19</v>
      </c>
      <c r="E163" s="55"/>
      <c r="F163" s="55" t="s">
        <v>147</v>
      </c>
      <c r="G163" s="68">
        <v>0</v>
      </c>
      <c r="H163" s="68">
        <v>3454.3</v>
      </c>
      <c r="I163" s="68">
        <v>0</v>
      </c>
    </row>
    <row r="164" spans="1:9" ht="17.25" customHeight="1">
      <c r="A164" s="22" t="s">
        <v>54</v>
      </c>
      <c r="B164" s="65" t="s">
        <v>36</v>
      </c>
      <c r="C164" s="65" t="s">
        <v>37</v>
      </c>
      <c r="D164" s="65" t="s">
        <v>13</v>
      </c>
      <c r="E164" s="65" t="s">
        <v>13</v>
      </c>
      <c r="F164" s="65" t="s">
        <v>13</v>
      </c>
      <c r="G164" s="79">
        <f>G165+G182</f>
        <v>39976.600000000006</v>
      </c>
      <c r="H164" s="79">
        <f t="shared" ref="H164:I164" si="56">H165+H182</f>
        <v>39876.600000000006</v>
      </c>
      <c r="I164" s="79">
        <f t="shared" si="56"/>
        <v>39676.600000000006</v>
      </c>
    </row>
    <row r="165" spans="1:9" ht="17.25" customHeight="1">
      <c r="A165" s="22" t="s">
        <v>138</v>
      </c>
      <c r="B165" s="65" t="s">
        <v>36</v>
      </c>
      <c r="C165" s="65" t="s">
        <v>37</v>
      </c>
      <c r="D165" s="65" t="s">
        <v>15</v>
      </c>
      <c r="E165" s="65"/>
      <c r="F165" s="65"/>
      <c r="G165" s="79">
        <f>G166+G173</f>
        <v>38115.800000000003</v>
      </c>
      <c r="H165" s="79">
        <f>H166+H173</f>
        <v>38015.800000000003</v>
      </c>
      <c r="I165" s="79">
        <f>I166+I173</f>
        <v>37815.800000000003</v>
      </c>
    </row>
    <row r="166" spans="1:9" ht="21" customHeight="1">
      <c r="A166" s="22" t="s">
        <v>49</v>
      </c>
      <c r="B166" s="65" t="s">
        <v>36</v>
      </c>
      <c r="C166" s="65" t="s">
        <v>37</v>
      </c>
      <c r="D166" s="65" t="s">
        <v>15</v>
      </c>
      <c r="E166" s="65" t="s">
        <v>254</v>
      </c>
      <c r="F166" s="65"/>
      <c r="G166" s="79">
        <f>G167</f>
        <v>4832.3999999999996</v>
      </c>
      <c r="H166" s="79">
        <f t="shared" ref="H166:I166" si="57">H167</f>
        <v>4732.3999999999996</v>
      </c>
      <c r="I166" s="79">
        <f t="shared" si="57"/>
        <v>4732.3999999999996</v>
      </c>
    </row>
    <row r="167" spans="1:9" ht="36" customHeight="1">
      <c r="A167" s="22" t="s">
        <v>114</v>
      </c>
      <c r="B167" s="65" t="s">
        <v>36</v>
      </c>
      <c r="C167" s="65" t="s">
        <v>37</v>
      </c>
      <c r="D167" s="65" t="s">
        <v>15</v>
      </c>
      <c r="E167" s="65" t="s">
        <v>115</v>
      </c>
      <c r="F167" s="65"/>
      <c r="G167" s="79">
        <f>G168+G170</f>
        <v>4832.3999999999996</v>
      </c>
      <c r="H167" s="79">
        <f t="shared" ref="H167:I167" si="58">H168+H170</f>
        <v>4732.3999999999996</v>
      </c>
      <c r="I167" s="79">
        <f t="shared" si="58"/>
        <v>4732.3999999999996</v>
      </c>
    </row>
    <row r="168" spans="1:9" ht="0.75" hidden="1" customHeight="1">
      <c r="A168" s="22" t="s">
        <v>157</v>
      </c>
      <c r="B168" s="55" t="s">
        <v>36</v>
      </c>
      <c r="C168" s="55" t="s">
        <v>37</v>
      </c>
      <c r="D168" s="55" t="s">
        <v>15</v>
      </c>
      <c r="E168" s="55" t="s">
        <v>156</v>
      </c>
      <c r="F168" s="55"/>
      <c r="G168" s="68"/>
      <c r="H168" s="68"/>
      <c r="I168" s="68"/>
    </row>
    <row r="169" spans="1:9" ht="52.5" hidden="1" customHeight="1">
      <c r="A169" s="22" t="s">
        <v>150</v>
      </c>
      <c r="B169" s="65" t="s">
        <v>36</v>
      </c>
      <c r="C169" s="65" t="s">
        <v>37</v>
      </c>
      <c r="D169" s="65" t="s">
        <v>15</v>
      </c>
      <c r="E169" s="65" t="s">
        <v>156</v>
      </c>
      <c r="F169" s="65" t="s">
        <v>147</v>
      </c>
      <c r="G169" s="79"/>
      <c r="H169" s="79"/>
      <c r="I169" s="79"/>
    </row>
    <row r="170" spans="1:9" ht="47.25">
      <c r="A170" s="22" t="s">
        <v>74</v>
      </c>
      <c r="B170" s="55" t="s">
        <v>36</v>
      </c>
      <c r="C170" s="55" t="s">
        <v>37</v>
      </c>
      <c r="D170" s="55" t="s">
        <v>15</v>
      </c>
      <c r="E170" s="55" t="s">
        <v>83</v>
      </c>
      <c r="F170" s="55"/>
      <c r="G170" s="68">
        <f>G171+G172</f>
        <v>4832.3999999999996</v>
      </c>
      <c r="H170" s="68">
        <f t="shared" ref="H170:I170" si="59">H171+H172</f>
        <v>4732.3999999999996</v>
      </c>
      <c r="I170" s="68">
        <f t="shared" si="59"/>
        <v>4732.3999999999996</v>
      </c>
    </row>
    <row r="171" spans="1:9" ht="96.75" customHeight="1">
      <c r="A171" s="30" t="s">
        <v>146</v>
      </c>
      <c r="B171" s="55" t="s">
        <v>36</v>
      </c>
      <c r="C171" s="55" t="s">
        <v>37</v>
      </c>
      <c r="D171" s="55" t="s">
        <v>15</v>
      </c>
      <c r="E171" s="55" t="s">
        <v>83</v>
      </c>
      <c r="F171" s="55" t="s">
        <v>145</v>
      </c>
      <c r="G171" s="68">
        <v>4627.2</v>
      </c>
      <c r="H171" s="68">
        <v>4627.2</v>
      </c>
      <c r="I171" s="68">
        <v>4627.2</v>
      </c>
    </row>
    <row r="172" spans="1:9" ht="49.5" customHeight="1">
      <c r="A172" s="22" t="s">
        <v>150</v>
      </c>
      <c r="B172" s="55" t="s">
        <v>36</v>
      </c>
      <c r="C172" s="55" t="s">
        <v>37</v>
      </c>
      <c r="D172" s="55" t="s">
        <v>15</v>
      </c>
      <c r="E172" s="55" t="s">
        <v>227</v>
      </c>
      <c r="F172" s="55" t="s">
        <v>147</v>
      </c>
      <c r="G172" s="68">
        <v>205.2</v>
      </c>
      <c r="H172" s="68">
        <v>105.2</v>
      </c>
      <c r="I172" s="68">
        <v>105.2</v>
      </c>
    </row>
    <row r="173" spans="1:9" ht="36.75" customHeight="1">
      <c r="A173" s="22" t="s">
        <v>116</v>
      </c>
      <c r="B173" s="55" t="s">
        <v>36</v>
      </c>
      <c r="C173" s="55" t="s">
        <v>37</v>
      </c>
      <c r="D173" s="55" t="s">
        <v>15</v>
      </c>
      <c r="E173" s="55" t="s">
        <v>134</v>
      </c>
      <c r="F173" s="55"/>
      <c r="G173" s="68">
        <f>G174+G180</f>
        <v>33283.4</v>
      </c>
      <c r="H173" s="68">
        <f t="shared" ref="H173:I173" si="60">H174+H180</f>
        <v>33283.4</v>
      </c>
      <c r="I173" s="68">
        <f t="shared" si="60"/>
        <v>33083.4</v>
      </c>
    </row>
    <row r="174" spans="1:9" ht="47.25">
      <c r="A174" s="22" t="s">
        <v>74</v>
      </c>
      <c r="B174" s="55" t="s">
        <v>36</v>
      </c>
      <c r="C174" s="55" t="s">
        <v>37</v>
      </c>
      <c r="D174" s="55" t="s">
        <v>15</v>
      </c>
      <c r="E174" s="55" t="s">
        <v>280</v>
      </c>
      <c r="F174" s="55"/>
      <c r="G174" s="68">
        <f>G175+G176+G177+G179</f>
        <v>33083.4</v>
      </c>
      <c r="H174" s="68">
        <f t="shared" ref="H174:I174" si="61">H175+H176+H177+H179</f>
        <v>33083.4</v>
      </c>
      <c r="I174" s="68">
        <f t="shared" si="61"/>
        <v>33083.4</v>
      </c>
    </row>
    <row r="175" spans="1:9" ht="97.5" customHeight="1">
      <c r="A175" s="30" t="s">
        <v>146</v>
      </c>
      <c r="B175" s="55" t="s">
        <v>36</v>
      </c>
      <c r="C175" s="55" t="s">
        <v>37</v>
      </c>
      <c r="D175" s="55" t="s">
        <v>15</v>
      </c>
      <c r="E175" s="55" t="s">
        <v>84</v>
      </c>
      <c r="F175" s="55" t="s">
        <v>145</v>
      </c>
      <c r="G175" s="68">
        <v>28835</v>
      </c>
      <c r="H175" s="68">
        <v>28835</v>
      </c>
      <c r="I175" s="68">
        <v>28835</v>
      </c>
    </row>
    <row r="176" spans="1:9" ht="47.25">
      <c r="A176" s="22" t="s">
        <v>150</v>
      </c>
      <c r="B176" s="55" t="s">
        <v>36</v>
      </c>
      <c r="C176" s="55" t="s">
        <v>37</v>
      </c>
      <c r="D176" s="55" t="s">
        <v>15</v>
      </c>
      <c r="E176" s="55" t="s">
        <v>84</v>
      </c>
      <c r="F176" s="55" t="s">
        <v>147</v>
      </c>
      <c r="G176" s="68">
        <v>1115.9000000000001</v>
      </c>
      <c r="H176" s="68">
        <v>1115.9000000000001</v>
      </c>
      <c r="I176" s="68">
        <v>1115.9000000000001</v>
      </c>
    </row>
    <row r="177" spans="1:9" ht="65.25" customHeight="1">
      <c r="A177" s="22" t="s">
        <v>278</v>
      </c>
      <c r="B177" s="55" t="s">
        <v>36</v>
      </c>
      <c r="C177" s="55" t="s">
        <v>37</v>
      </c>
      <c r="D177" s="55" t="s">
        <v>15</v>
      </c>
      <c r="E177" s="55" t="s">
        <v>279</v>
      </c>
      <c r="F177" s="55"/>
      <c r="G177" s="68">
        <f>G178</f>
        <v>2931.5</v>
      </c>
      <c r="H177" s="68">
        <f t="shared" ref="H177:I177" si="62">H178</f>
        <v>2931.5</v>
      </c>
      <c r="I177" s="68">
        <f t="shared" si="62"/>
        <v>2931.5</v>
      </c>
    </row>
    <row r="178" spans="1:9" ht="54.75" customHeight="1">
      <c r="A178" s="22" t="s">
        <v>150</v>
      </c>
      <c r="B178" s="55" t="s">
        <v>36</v>
      </c>
      <c r="C178" s="55" t="s">
        <v>37</v>
      </c>
      <c r="D178" s="55" t="s">
        <v>15</v>
      </c>
      <c r="E178" s="55" t="s">
        <v>279</v>
      </c>
      <c r="F178" s="55" t="s">
        <v>147</v>
      </c>
      <c r="G178" s="68">
        <v>2931.5</v>
      </c>
      <c r="H178" s="68">
        <v>2931.5</v>
      </c>
      <c r="I178" s="68">
        <v>2931.5</v>
      </c>
    </row>
    <row r="179" spans="1:9" ht="15.75">
      <c r="A179" s="22" t="s">
        <v>149</v>
      </c>
      <c r="B179" s="55" t="s">
        <v>36</v>
      </c>
      <c r="C179" s="55" t="s">
        <v>37</v>
      </c>
      <c r="D179" s="55" t="s">
        <v>15</v>
      </c>
      <c r="E179" s="55" t="s">
        <v>84</v>
      </c>
      <c r="F179" s="55" t="s">
        <v>148</v>
      </c>
      <c r="G179" s="68">
        <v>201</v>
      </c>
      <c r="H179" s="68">
        <v>201</v>
      </c>
      <c r="I179" s="68">
        <v>201</v>
      </c>
    </row>
    <row r="180" spans="1:9" ht="15.75">
      <c r="A180" s="22" t="s">
        <v>255</v>
      </c>
      <c r="B180" s="55" t="s">
        <v>36</v>
      </c>
      <c r="C180" s="55" t="s">
        <v>37</v>
      </c>
      <c r="D180" s="55" t="s">
        <v>15</v>
      </c>
      <c r="E180" s="55" t="s">
        <v>256</v>
      </c>
      <c r="F180" s="55"/>
      <c r="G180" s="68">
        <v>200</v>
      </c>
      <c r="H180" s="68">
        <v>200</v>
      </c>
      <c r="I180" s="68">
        <v>0</v>
      </c>
    </row>
    <row r="181" spans="1:9" ht="47.25">
      <c r="A181" s="22" t="s">
        <v>150</v>
      </c>
      <c r="B181" s="55" t="s">
        <v>36</v>
      </c>
      <c r="C181" s="55" t="s">
        <v>37</v>
      </c>
      <c r="D181" s="55" t="s">
        <v>15</v>
      </c>
      <c r="E181" s="55" t="s">
        <v>256</v>
      </c>
      <c r="F181" s="55" t="s">
        <v>147</v>
      </c>
      <c r="G181" s="68">
        <v>200</v>
      </c>
      <c r="H181" s="68">
        <v>200</v>
      </c>
      <c r="I181" s="68">
        <v>0</v>
      </c>
    </row>
    <row r="182" spans="1:9" ht="20.25" customHeight="1">
      <c r="A182" s="22" t="s">
        <v>62</v>
      </c>
      <c r="B182" s="55" t="s">
        <v>36</v>
      </c>
      <c r="C182" s="55" t="s">
        <v>37</v>
      </c>
      <c r="D182" s="55" t="s">
        <v>16</v>
      </c>
      <c r="E182" s="55"/>
      <c r="F182" s="55"/>
      <c r="G182" s="68">
        <f>G183</f>
        <v>1860.8</v>
      </c>
      <c r="H182" s="68">
        <f t="shared" ref="H182:I182" si="63">H183</f>
        <v>1860.8</v>
      </c>
      <c r="I182" s="68">
        <f t="shared" si="63"/>
        <v>1860.8</v>
      </c>
    </row>
    <row r="183" spans="1:9" ht="50.25" customHeight="1">
      <c r="A183" s="22" t="s">
        <v>135</v>
      </c>
      <c r="B183" s="55" t="s">
        <v>36</v>
      </c>
      <c r="C183" s="55" t="s">
        <v>37</v>
      </c>
      <c r="D183" s="55" t="s">
        <v>16</v>
      </c>
      <c r="E183" s="55" t="s">
        <v>117</v>
      </c>
      <c r="F183" s="55"/>
      <c r="G183" s="68">
        <f>G184</f>
        <v>1860.8</v>
      </c>
      <c r="H183" s="68">
        <f t="shared" ref="H183:I183" si="64">H184</f>
        <v>1860.8</v>
      </c>
      <c r="I183" s="68">
        <f t="shared" si="64"/>
        <v>1860.8</v>
      </c>
    </row>
    <row r="184" spans="1:9" ht="50.25" customHeight="1">
      <c r="A184" s="22" t="s">
        <v>69</v>
      </c>
      <c r="B184" s="55" t="s">
        <v>36</v>
      </c>
      <c r="C184" s="55" t="s">
        <v>37</v>
      </c>
      <c r="D184" s="55" t="s">
        <v>16</v>
      </c>
      <c r="E184" s="55" t="s">
        <v>298</v>
      </c>
      <c r="F184" s="55"/>
      <c r="G184" s="68">
        <f>G185+G186</f>
        <v>1860.8</v>
      </c>
      <c r="H184" s="68">
        <f t="shared" ref="H184:I184" si="65">H185+H186</f>
        <v>1860.8</v>
      </c>
      <c r="I184" s="68">
        <f t="shared" si="65"/>
        <v>1860.8</v>
      </c>
    </row>
    <row r="185" spans="1:9" ht="93.75" customHeight="1">
      <c r="A185" s="30" t="s">
        <v>146</v>
      </c>
      <c r="B185" s="55" t="s">
        <v>36</v>
      </c>
      <c r="C185" s="55" t="s">
        <v>37</v>
      </c>
      <c r="D185" s="55" t="s">
        <v>16</v>
      </c>
      <c r="E185" s="55" t="s">
        <v>298</v>
      </c>
      <c r="F185" s="55" t="s">
        <v>145</v>
      </c>
      <c r="G185" s="68">
        <v>1860.8</v>
      </c>
      <c r="H185" s="68">
        <v>1860.8</v>
      </c>
      <c r="I185" s="68">
        <v>1860.8</v>
      </c>
    </row>
    <row r="186" spans="1:9" ht="15.75">
      <c r="A186" s="22"/>
      <c r="B186" s="1"/>
      <c r="C186" s="1"/>
      <c r="D186" s="1"/>
      <c r="E186" s="1"/>
      <c r="F186" s="1"/>
      <c r="G186" s="68"/>
      <c r="H186" s="68"/>
      <c r="I186" s="68"/>
    </row>
    <row r="187" spans="1:9" ht="19.5" customHeight="1">
      <c r="A187" s="22" t="s">
        <v>52</v>
      </c>
      <c r="B187" s="55" t="s">
        <v>36</v>
      </c>
      <c r="C187" s="55" t="s">
        <v>7</v>
      </c>
      <c r="D187" s="55" t="s">
        <v>68</v>
      </c>
      <c r="E187" s="55" t="s">
        <v>13</v>
      </c>
      <c r="F187" s="55" t="s">
        <v>13</v>
      </c>
      <c r="G187" s="68">
        <f>G188</f>
        <v>7733.2</v>
      </c>
      <c r="H187" s="68">
        <f t="shared" ref="H187:I187" si="66">H188</f>
        <v>7416.5</v>
      </c>
      <c r="I187" s="68">
        <f t="shared" si="66"/>
        <v>7443.83</v>
      </c>
    </row>
    <row r="188" spans="1:9" ht="24.75" customHeight="1">
      <c r="A188" s="22" t="s">
        <v>38</v>
      </c>
      <c r="B188" s="55" t="s">
        <v>36</v>
      </c>
      <c r="C188" s="55" t="s">
        <v>7</v>
      </c>
      <c r="D188" s="55" t="s">
        <v>26</v>
      </c>
      <c r="E188" s="55" t="s">
        <v>13</v>
      </c>
      <c r="F188" s="55" t="s">
        <v>13</v>
      </c>
      <c r="G188" s="68">
        <f>G189</f>
        <v>7733.2</v>
      </c>
      <c r="H188" s="68">
        <f t="shared" ref="H188:I188" si="67">H189</f>
        <v>7416.5</v>
      </c>
      <c r="I188" s="68">
        <f t="shared" si="67"/>
        <v>7443.83</v>
      </c>
    </row>
    <row r="189" spans="1:9" ht="36.75" customHeight="1">
      <c r="A189" s="22" t="s">
        <v>118</v>
      </c>
      <c r="B189" s="65" t="s">
        <v>36</v>
      </c>
      <c r="C189" s="65" t="s">
        <v>7</v>
      </c>
      <c r="D189" s="65" t="s">
        <v>26</v>
      </c>
      <c r="E189" s="65" t="s">
        <v>119</v>
      </c>
      <c r="F189" s="65"/>
      <c r="G189" s="79">
        <f>G190</f>
        <v>7733.2</v>
      </c>
      <c r="H189" s="79">
        <f t="shared" ref="H189:I189" si="68">H190</f>
        <v>7416.5</v>
      </c>
      <c r="I189" s="79">
        <f t="shared" si="68"/>
        <v>7443.83</v>
      </c>
    </row>
    <row r="190" spans="1:9" ht="38.25" customHeight="1">
      <c r="A190" s="22" t="s">
        <v>74</v>
      </c>
      <c r="B190" s="55" t="s">
        <v>36</v>
      </c>
      <c r="C190" s="55" t="s">
        <v>7</v>
      </c>
      <c r="D190" s="55" t="s">
        <v>26</v>
      </c>
      <c r="E190" s="55" t="s">
        <v>85</v>
      </c>
      <c r="F190" s="55" t="s">
        <v>13</v>
      </c>
      <c r="G190" s="68">
        <f>G191+G192+G193</f>
        <v>7733.2</v>
      </c>
      <c r="H190" s="68">
        <f t="shared" ref="H190:I190" si="69">H191+H192+H193</f>
        <v>7416.5</v>
      </c>
      <c r="I190" s="68">
        <f t="shared" si="69"/>
        <v>7443.83</v>
      </c>
    </row>
    <row r="191" spans="1:9" ht="98.25" customHeight="1">
      <c r="A191" s="30" t="s">
        <v>146</v>
      </c>
      <c r="B191" s="55" t="s">
        <v>36</v>
      </c>
      <c r="C191" s="55" t="s">
        <v>7</v>
      </c>
      <c r="D191" s="55" t="s">
        <v>26</v>
      </c>
      <c r="E191" s="55" t="s">
        <v>85</v>
      </c>
      <c r="F191" s="55" t="s">
        <v>145</v>
      </c>
      <c r="G191" s="68">
        <v>5601.2</v>
      </c>
      <c r="H191" s="68">
        <v>5601.2</v>
      </c>
      <c r="I191" s="68">
        <v>5601.2</v>
      </c>
    </row>
    <row r="192" spans="1:9" ht="50.25" customHeight="1">
      <c r="A192" s="22" t="s">
        <v>150</v>
      </c>
      <c r="B192" s="55" t="s">
        <v>36</v>
      </c>
      <c r="C192" s="55" t="s">
        <v>7</v>
      </c>
      <c r="D192" s="55" t="s">
        <v>26</v>
      </c>
      <c r="E192" s="55" t="s">
        <v>85</v>
      </c>
      <c r="F192" s="55" t="s">
        <v>147</v>
      </c>
      <c r="G192" s="68">
        <v>2126</v>
      </c>
      <c r="H192" s="68">
        <v>1808.3</v>
      </c>
      <c r="I192" s="68">
        <v>1834.63</v>
      </c>
    </row>
    <row r="193" spans="1:9" ht="31.5">
      <c r="A193" s="22" t="s">
        <v>39</v>
      </c>
      <c r="B193" s="55" t="s">
        <v>36</v>
      </c>
      <c r="C193" s="55" t="s">
        <v>7</v>
      </c>
      <c r="D193" s="55" t="s">
        <v>26</v>
      </c>
      <c r="E193" s="55" t="s">
        <v>85</v>
      </c>
      <c r="F193" s="55" t="s">
        <v>148</v>
      </c>
      <c r="G193" s="68">
        <v>6</v>
      </c>
      <c r="H193" s="68">
        <v>7</v>
      </c>
      <c r="I193" s="68">
        <v>8</v>
      </c>
    </row>
    <row r="194" spans="1:9" ht="31.5">
      <c r="A194" s="60" t="s">
        <v>229</v>
      </c>
      <c r="B194" s="64" t="s">
        <v>40</v>
      </c>
      <c r="C194" s="64" t="s">
        <v>13</v>
      </c>
      <c r="D194" s="64" t="s">
        <v>13</v>
      </c>
      <c r="E194" s="64" t="s">
        <v>13</v>
      </c>
      <c r="F194" s="64" t="s">
        <v>13</v>
      </c>
      <c r="G194" s="69">
        <f>G195</f>
        <v>7180.1</v>
      </c>
      <c r="H194" s="69">
        <f t="shared" ref="H194:I194" si="70">H195</f>
        <v>7180.1</v>
      </c>
      <c r="I194" s="69">
        <f t="shared" si="70"/>
        <v>7180.1</v>
      </c>
    </row>
    <row r="195" spans="1:9" ht="18.75" customHeight="1">
      <c r="A195" s="54" t="s">
        <v>51</v>
      </c>
      <c r="B195" s="55" t="s">
        <v>40</v>
      </c>
      <c r="C195" s="55" t="s">
        <v>15</v>
      </c>
      <c r="D195" s="55" t="s">
        <v>13</v>
      </c>
      <c r="E195" s="55" t="s">
        <v>13</v>
      </c>
      <c r="F195" s="55" t="s">
        <v>13</v>
      </c>
      <c r="G195" s="68">
        <f>G196</f>
        <v>7180.1</v>
      </c>
      <c r="H195" s="68">
        <f t="shared" ref="H195:I196" si="71">H196</f>
        <v>7180.1</v>
      </c>
      <c r="I195" s="68">
        <f t="shared" si="71"/>
        <v>7180.1</v>
      </c>
    </row>
    <row r="196" spans="1:9" ht="19.5" customHeight="1">
      <c r="A196" s="54" t="s">
        <v>18</v>
      </c>
      <c r="B196" s="55" t="s">
        <v>40</v>
      </c>
      <c r="C196" s="55" t="s">
        <v>15</v>
      </c>
      <c r="D196" s="55" t="s">
        <v>8</v>
      </c>
      <c r="E196" s="55" t="s">
        <v>13</v>
      </c>
      <c r="F196" s="55" t="s">
        <v>13</v>
      </c>
      <c r="G196" s="68">
        <f>G197</f>
        <v>7180.1</v>
      </c>
      <c r="H196" s="68">
        <f t="shared" si="71"/>
        <v>7180.1</v>
      </c>
      <c r="I196" s="68">
        <f t="shared" si="71"/>
        <v>7180.1</v>
      </c>
    </row>
    <row r="197" spans="1:9" ht="28.5" customHeight="1">
      <c r="A197" s="54" t="s">
        <v>296</v>
      </c>
      <c r="B197" s="55" t="s">
        <v>40</v>
      </c>
      <c r="C197" s="62" t="s">
        <v>15</v>
      </c>
      <c r="D197" s="62" t="s">
        <v>8</v>
      </c>
      <c r="E197" s="62" t="s">
        <v>297</v>
      </c>
      <c r="F197" s="62"/>
      <c r="G197" s="68">
        <f>G198+G203</f>
        <v>7180.1</v>
      </c>
      <c r="H197" s="68">
        <f t="shared" ref="H197:I197" si="72">H198+H203</f>
        <v>7180.1</v>
      </c>
      <c r="I197" s="68">
        <f t="shared" si="72"/>
        <v>7180.1</v>
      </c>
    </row>
    <row r="198" spans="1:9" ht="52.5" customHeight="1">
      <c r="A198" s="54" t="s">
        <v>69</v>
      </c>
      <c r="B198" s="55" t="s">
        <v>40</v>
      </c>
      <c r="C198" s="62" t="s">
        <v>15</v>
      </c>
      <c r="D198" s="62" t="s">
        <v>8</v>
      </c>
      <c r="E198" s="62" t="s">
        <v>295</v>
      </c>
      <c r="F198" s="62"/>
      <c r="G198" s="75">
        <f>G199+G200+G201</f>
        <v>5880.1</v>
      </c>
      <c r="H198" s="75">
        <f t="shared" ref="H198:I198" si="73">H199+H200+H201</f>
        <v>5880.1</v>
      </c>
      <c r="I198" s="75">
        <f t="shared" si="73"/>
        <v>5880.1</v>
      </c>
    </row>
    <row r="199" spans="1:9" ht="94.5">
      <c r="A199" s="56" t="s">
        <v>146</v>
      </c>
      <c r="B199" s="55" t="s">
        <v>40</v>
      </c>
      <c r="C199" s="62" t="s">
        <v>15</v>
      </c>
      <c r="D199" s="62" t="s">
        <v>8</v>
      </c>
      <c r="E199" s="62" t="s">
        <v>282</v>
      </c>
      <c r="F199" s="62" t="s">
        <v>145</v>
      </c>
      <c r="G199" s="75">
        <v>5077.8</v>
      </c>
      <c r="H199" s="75">
        <v>5077.8</v>
      </c>
      <c r="I199" s="75">
        <v>5077.8</v>
      </c>
    </row>
    <row r="200" spans="1:9" ht="96.75" customHeight="1">
      <c r="A200" s="56" t="s">
        <v>146</v>
      </c>
      <c r="B200" s="55" t="s">
        <v>40</v>
      </c>
      <c r="C200" s="62" t="s">
        <v>15</v>
      </c>
      <c r="D200" s="62" t="s">
        <v>8</v>
      </c>
      <c r="E200" s="62" t="s">
        <v>281</v>
      </c>
      <c r="F200" s="62" t="s">
        <v>145</v>
      </c>
      <c r="G200" s="75">
        <v>615.79999999999995</v>
      </c>
      <c r="H200" s="75">
        <v>615.79999999999995</v>
      </c>
      <c r="I200" s="75">
        <v>615.79999999999995</v>
      </c>
    </row>
    <row r="201" spans="1:9" ht="50.25" customHeight="1">
      <c r="A201" s="54" t="s">
        <v>150</v>
      </c>
      <c r="B201" s="55" t="s">
        <v>40</v>
      </c>
      <c r="C201" s="62" t="s">
        <v>15</v>
      </c>
      <c r="D201" s="62" t="s">
        <v>8</v>
      </c>
      <c r="E201" s="62" t="s">
        <v>281</v>
      </c>
      <c r="F201" s="62" t="s">
        <v>147</v>
      </c>
      <c r="G201" s="75">
        <v>186.5</v>
      </c>
      <c r="H201" s="75">
        <v>186.5</v>
      </c>
      <c r="I201" s="75">
        <v>186.5</v>
      </c>
    </row>
    <row r="202" spans="1:9" ht="21" customHeight="1">
      <c r="A202" s="54" t="s">
        <v>149</v>
      </c>
      <c r="B202" s="55" t="s">
        <v>40</v>
      </c>
      <c r="C202" s="62" t="s">
        <v>15</v>
      </c>
      <c r="D202" s="62" t="s">
        <v>8</v>
      </c>
      <c r="E202" s="62" t="s">
        <v>281</v>
      </c>
      <c r="F202" s="62" t="s">
        <v>148</v>
      </c>
      <c r="G202" s="75"/>
      <c r="H202" s="75"/>
      <c r="I202" s="75"/>
    </row>
    <row r="203" spans="1:9" ht="24.75" customHeight="1">
      <c r="A203" s="54" t="s">
        <v>293</v>
      </c>
      <c r="B203" s="55" t="s">
        <v>40</v>
      </c>
      <c r="C203" s="62" t="s">
        <v>15</v>
      </c>
      <c r="D203" s="62" t="s">
        <v>8</v>
      </c>
      <c r="E203" s="62" t="s">
        <v>292</v>
      </c>
      <c r="F203" s="62"/>
      <c r="G203" s="75">
        <f>G204</f>
        <v>1300</v>
      </c>
      <c r="H203" s="75">
        <f t="shared" ref="H203:I203" si="74">H204</f>
        <v>1300</v>
      </c>
      <c r="I203" s="75">
        <f t="shared" si="74"/>
        <v>1300</v>
      </c>
    </row>
    <row r="204" spans="1:9" ht="85.5" customHeight="1">
      <c r="A204" s="54" t="s">
        <v>294</v>
      </c>
      <c r="B204" s="55" t="s">
        <v>40</v>
      </c>
      <c r="C204" s="62" t="s">
        <v>15</v>
      </c>
      <c r="D204" s="62" t="s">
        <v>8</v>
      </c>
      <c r="E204" s="62" t="s">
        <v>291</v>
      </c>
      <c r="F204" s="62"/>
      <c r="G204" s="75">
        <v>1300</v>
      </c>
      <c r="H204" s="75">
        <v>1300</v>
      </c>
      <c r="I204" s="75">
        <v>1300</v>
      </c>
    </row>
    <row r="205" spans="1:9" ht="49.5" customHeight="1">
      <c r="A205" s="54" t="s">
        <v>150</v>
      </c>
      <c r="B205" s="55" t="s">
        <v>40</v>
      </c>
      <c r="C205" s="62" t="s">
        <v>15</v>
      </c>
      <c r="D205" s="62" t="s">
        <v>8</v>
      </c>
      <c r="E205" s="62" t="s">
        <v>291</v>
      </c>
      <c r="F205" s="62" t="s">
        <v>147</v>
      </c>
      <c r="G205" s="75">
        <v>1300</v>
      </c>
      <c r="H205" s="75">
        <v>1300</v>
      </c>
      <c r="I205" s="75">
        <v>1300</v>
      </c>
    </row>
    <row r="206" spans="1:9" ht="19.5" customHeight="1">
      <c r="A206" s="13" t="s">
        <v>25</v>
      </c>
      <c r="B206" s="21" t="s">
        <v>41</v>
      </c>
      <c r="C206" s="21" t="s">
        <v>13</v>
      </c>
      <c r="D206" s="21" t="s">
        <v>13</v>
      </c>
      <c r="E206" s="21" t="s">
        <v>13</v>
      </c>
      <c r="F206" s="21" t="s">
        <v>13</v>
      </c>
      <c r="G206" s="78">
        <f>G207+G286</f>
        <v>1190043.6599999999</v>
      </c>
      <c r="H206" s="78">
        <f>H207+H286</f>
        <v>1089882.0799999996</v>
      </c>
      <c r="I206" s="78">
        <f>I207+I286</f>
        <v>1011565.7800000001</v>
      </c>
    </row>
    <row r="207" spans="1:9" ht="22.5" customHeight="1">
      <c r="A207" s="22" t="s">
        <v>42</v>
      </c>
      <c r="B207" s="28" t="s">
        <v>41</v>
      </c>
      <c r="C207" s="28" t="s">
        <v>24</v>
      </c>
      <c r="D207" s="28" t="s">
        <v>13</v>
      </c>
      <c r="E207" s="28" t="s">
        <v>13</v>
      </c>
      <c r="F207" s="28" t="s">
        <v>13</v>
      </c>
      <c r="G207" s="76">
        <f>G208+G226+G251+G262+G266+G269</f>
        <v>1178248</v>
      </c>
      <c r="H207" s="76">
        <f>H208+H226+H251+H262+H266+H269</f>
        <v>1078086.4199999997</v>
      </c>
      <c r="I207" s="76">
        <f>I208+I226+I251+I262+I266+I269</f>
        <v>999770.12000000011</v>
      </c>
    </row>
    <row r="208" spans="1:9" ht="21.75" customHeight="1">
      <c r="A208" s="22" t="s">
        <v>43</v>
      </c>
      <c r="B208" s="28" t="s">
        <v>41</v>
      </c>
      <c r="C208" s="28" t="s">
        <v>24</v>
      </c>
      <c r="D208" s="28" t="s">
        <v>15</v>
      </c>
      <c r="E208" s="28" t="s">
        <v>13</v>
      </c>
      <c r="F208" s="28" t="s">
        <v>13</v>
      </c>
      <c r="G208" s="76">
        <f>G209</f>
        <v>359652.44</v>
      </c>
      <c r="H208" s="76">
        <f t="shared" ref="H208:I208" si="75">H209</f>
        <v>422271.32</v>
      </c>
      <c r="I208" s="76">
        <f t="shared" si="75"/>
        <v>359353.44</v>
      </c>
    </row>
    <row r="209" spans="1:9" ht="45.75" customHeight="1">
      <c r="A209" s="22" t="s">
        <v>183</v>
      </c>
      <c r="B209" s="1" t="s">
        <v>41</v>
      </c>
      <c r="C209" s="1" t="s">
        <v>24</v>
      </c>
      <c r="D209" s="1" t="s">
        <v>15</v>
      </c>
      <c r="E209" s="1" t="s">
        <v>120</v>
      </c>
      <c r="F209" s="1"/>
      <c r="G209" s="77">
        <f>G210+G212+G214+G216</f>
        <v>359652.44</v>
      </c>
      <c r="H209" s="77">
        <f>H210+H212+H214+H216+H224</f>
        <v>422271.32</v>
      </c>
      <c r="I209" s="77">
        <f>I210+I212+I214+I216</f>
        <v>359353.44</v>
      </c>
    </row>
    <row r="210" spans="1:9" ht="210" customHeight="1">
      <c r="A210" s="34" t="s">
        <v>239</v>
      </c>
      <c r="B210" s="1" t="s">
        <v>41</v>
      </c>
      <c r="C210" s="1" t="s">
        <v>24</v>
      </c>
      <c r="D210" s="1" t="s">
        <v>15</v>
      </c>
      <c r="E210" s="1" t="s">
        <v>240</v>
      </c>
      <c r="F210" s="26"/>
      <c r="G210" s="75">
        <f>G211</f>
        <v>289106.21000000002</v>
      </c>
      <c r="H210" s="75">
        <f t="shared" ref="H210:I210" si="76">H211</f>
        <v>289106.21000000002</v>
      </c>
      <c r="I210" s="75">
        <f t="shared" si="76"/>
        <v>289106.21000000002</v>
      </c>
    </row>
    <row r="211" spans="1:9" ht="94.5">
      <c r="A211" s="30" t="s">
        <v>146</v>
      </c>
      <c r="B211" s="1" t="s">
        <v>41</v>
      </c>
      <c r="C211" s="1" t="s">
        <v>24</v>
      </c>
      <c r="D211" s="1" t="s">
        <v>15</v>
      </c>
      <c r="E211" s="1" t="s">
        <v>240</v>
      </c>
      <c r="F211" s="1" t="s">
        <v>145</v>
      </c>
      <c r="G211" s="68">
        <v>289106.21000000002</v>
      </c>
      <c r="H211" s="68">
        <v>289106.21000000002</v>
      </c>
      <c r="I211" s="68">
        <v>289106.21000000002</v>
      </c>
    </row>
    <row r="212" spans="1:9" ht="222.75" customHeight="1">
      <c r="A212" s="29" t="s">
        <v>86</v>
      </c>
      <c r="B212" s="1" t="s">
        <v>41</v>
      </c>
      <c r="C212" s="1" t="s">
        <v>24</v>
      </c>
      <c r="D212" s="1" t="s">
        <v>15</v>
      </c>
      <c r="E212" s="1" t="s">
        <v>180</v>
      </c>
      <c r="F212" s="1"/>
      <c r="G212" s="68">
        <f>G213</f>
        <v>1725.93</v>
      </c>
      <c r="H212" s="68">
        <f t="shared" ref="H212:I212" si="77">H213</f>
        <v>1725.93</v>
      </c>
      <c r="I212" s="68">
        <f t="shared" si="77"/>
        <v>1725.93</v>
      </c>
    </row>
    <row r="213" spans="1:9" ht="47.25">
      <c r="A213" s="22" t="s">
        <v>150</v>
      </c>
      <c r="B213" s="1" t="s">
        <v>41</v>
      </c>
      <c r="C213" s="1" t="s">
        <v>24</v>
      </c>
      <c r="D213" s="1" t="s">
        <v>15</v>
      </c>
      <c r="E213" s="1" t="s">
        <v>180</v>
      </c>
      <c r="F213" s="1" t="s">
        <v>147</v>
      </c>
      <c r="G213" s="68">
        <v>1725.93</v>
      </c>
      <c r="H213" s="68">
        <v>1725.93</v>
      </c>
      <c r="I213" s="68">
        <v>1725.93</v>
      </c>
    </row>
    <row r="214" spans="1:9" ht="97.5" customHeight="1">
      <c r="A214" s="50" t="s">
        <v>235</v>
      </c>
      <c r="B214" s="1" t="s">
        <v>41</v>
      </c>
      <c r="C214" s="1" t="s">
        <v>24</v>
      </c>
      <c r="D214" s="1" t="s">
        <v>15</v>
      </c>
      <c r="E214" s="1" t="s">
        <v>234</v>
      </c>
      <c r="F214" s="1"/>
      <c r="G214" s="68">
        <v>14296</v>
      </c>
      <c r="H214" s="68">
        <v>14296</v>
      </c>
      <c r="I214" s="68">
        <v>14296</v>
      </c>
    </row>
    <row r="215" spans="1:9" ht="81" customHeight="1">
      <c r="A215" s="30" t="s">
        <v>146</v>
      </c>
      <c r="B215" s="1" t="s">
        <v>41</v>
      </c>
      <c r="C215" s="1" t="s">
        <v>24</v>
      </c>
      <c r="D215" s="1" t="s">
        <v>15</v>
      </c>
      <c r="E215" s="1" t="s">
        <v>234</v>
      </c>
      <c r="F215" s="1" t="s">
        <v>145</v>
      </c>
      <c r="G215" s="68">
        <v>14296</v>
      </c>
      <c r="H215" s="68">
        <v>14296</v>
      </c>
      <c r="I215" s="68">
        <v>14296</v>
      </c>
    </row>
    <row r="216" spans="1:9" ht="41.25" customHeight="1">
      <c r="A216" s="22" t="s">
        <v>74</v>
      </c>
      <c r="B216" s="1" t="s">
        <v>41</v>
      </c>
      <c r="C216" s="1" t="s">
        <v>24</v>
      </c>
      <c r="D216" s="1" t="s">
        <v>15</v>
      </c>
      <c r="E216" s="1" t="s">
        <v>285</v>
      </c>
      <c r="F216" s="1"/>
      <c r="G216" s="68">
        <f>G217+G218+G219+G221+G222</f>
        <v>54524.3</v>
      </c>
      <c r="H216" s="68">
        <f t="shared" ref="H216:I216" si="78">H217+H218+H219+H221+H222</f>
        <v>54225.3</v>
      </c>
      <c r="I216" s="68">
        <f t="shared" si="78"/>
        <v>54225.3</v>
      </c>
    </row>
    <row r="217" spans="1:9" ht="48.75" customHeight="1">
      <c r="A217" s="22" t="s">
        <v>150</v>
      </c>
      <c r="B217" s="1" t="s">
        <v>41</v>
      </c>
      <c r="C217" s="1" t="s">
        <v>24</v>
      </c>
      <c r="D217" s="1" t="s">
        <v>15</v>
      </c>
      <c r="E217" s="1" t="s">
        <v>88</v>
      </c>
      <c r="F217" s="1" t="s">
        <v>147</v>
      </c>
      <c r="G217" s="68">
        <v>45026.9</v>
      </c>
      <c r="H217" s="68">
        <v>44727.9</v>
      </c>
      <c r="I217" s="68">
        <v>44727.9</v>
      </c>
    </row>
    <row r="218" spans="1:9" ht="32.25" customHeight="1">
      <c r="A218" s="22" t="s">
        <v>319</v>
      </c>
      <c r="B218" s="1" t="s">
        <v>41</v>
      </c>
      <c r="C218" s="1" t="s">
        <v>24</v>
      </c>
      <c r="D218" s="1" t="s">
        <v>15</v>
      </c>
      <c r="E218" s="1" t="s">
        <v>88</v>
      </c>
      <c r="F218" s="1" t="s">
        <v>153</v>
      </c>
      <c r="G218" s="68">
        <v>1994.1</v>
      </c>
      <c r="H218" s="68">
        <v>1994.1</v>
      </c>
      <c r="I218" s="68">
        <v>1994.1</v>
      </c>
    </row>
    <row r="219" spans="1:9" ht="62.25" customHeight="1">
      <c r="A219" s="22" t="s">
        <v>283</v>
      </c>
      <c r="B219" s="1" t="s">
        <v>41</v>
      </c>
      <c r="C219" s="1" t="s">
        <v>24</v>
      </c>
      <c r="D219" s="1" t="s">
        <v>15</v>
      </c>
      <c r="E219" s="1" t="s">
        <v>284</v>
      </c>
      <c r="F219" s="1"/>
      <c r="G219" s="68">
        <f>G220</f>
        <v>6098.3</v>
      </c>
      <c r="H219" s="68">
        <f t="shared" ref="H219:I219" si="79">H220</f>
        <v>6098.3</v>
      </c>
      <c r="I219" s="68">
        <f t="shared" si="79"/>
        <v>6098.3</v>
      </c>
    </row>
    <row r="220" spans="1:9" ht="48.75" customHeight="1">
      <c r="A220" s="22" t="s">
        <v>150</v>
      </c>
      <c r="B220" s="1" t="s">
        <v>41</v>
      </c>
      <c r="C220" s="1" t="s">
        <v>24</v>
      </c>
      <c r="D220" s="1" t="s">
        <v>15</v>
      </c>
      <c r="E220" s="1" t="s">
        <v>284</v>
      </c>
      <c r="F220" s="1" t="s">
        <v>147</v>
      </c>
      <c r="G220" s="68">
        <v>6098.3</v>
      </c>
      <c r="H220" s="68">
        <v>6098.3</v>
      </c>
      <c r="I220" s="68">
        <v>6098.3</v>
      </c>
    </row>
    <row r="221" spans="1:9" ht="24" customHeight="1">
      <c r="A221" s="22" t="s">
        <v>149</v>
      </c>
      <c r="B221" s="1" t="s">
        <v>41</v>
      </c>
      <c r="C221" s="1" t="s">
        <v>24</v>
      </c>
      <c r="D221" s="1" t="s">
        <v>15</v>
      </c>
      <c r="E221" s="1" t="s">
        <v>88</v>
      </c>
      <c r="F221" s="1" t="s">
        <v>148</v>
      </c>
      <c r="G221" s="68">
        <v>1105</v>
      </c>
      <c r="H221" s="68">
        <v>1105</v>
      </c>
      <c r="I221" s="68">
        <v>1105</v>
      </c>
    </row>
    <row r="222" spans="1:9" ht="66.75" customHeight="1">
      <c r="A222" s="22" t="s">
        <v>317</v>
      </c>
      <c r="B222" s="1" t="s">
        <v>41</v>
      </c>
      <c r="C222" s="1" t="s">
        <v>24</v>
      </c>
      <c r="D222" s="1" t="s">
        <v>15</v>
      </c>
      <c r="E222" s="1" t="s">
        <v>318</v>
      </c>
      <c r="F222" s="1"/>
      <c r="G222" s="68">
        <v>300</v>
      </c>
      <c r="H222" s="68">
        <v>300</v>
      </c>
      <c r="I222" s="68">
        <v>300</v>
      </c>
    </row>
    <row r="223" spans="1:9" ht="57.75" customHeight="1">
      <c r="A223" s="22" t="s">
        <v>150</v>
      </c>
      <c r="B223" s="1" t="s">
        <v>41</v>
      </c>
      <c r="C223" s="1" t="s">
        <v>24</v>
      </c>
      <c r="D223" s="1" t="s">
        <v>15</v>
      </c>
      <c r="E223" s="1" t="s">
        <v>318</v>
      </c>
      <c r="F223" s="1" t="s">
        <v>147</v>
      </c>
      <c r="G223" s="68">
        <v>300</v>
      </c>
      <c r="H223" s="68">
        <v>300</v>
      </c>
      <c r="I223" s="68">
        <v>300</v>
      </c>
    </row>
    <row r="224" spans="1:9" ht="94.5" customHeight="1">
      <c r="A224" s="22" t="s">
        <v>310</v>
      </c>
      <c r="B224" s="55" t="s">
        <v>41</v>
      </c>
      <c r="C224" s="55" t="s">
        <v>24</v>
      </c>
      <c r="D224" s="55" t="s">
        <v>15</v>
      </c>
      <c r="E224" s="55" t="s">
        <v>316</v>
      </c>
      <c r="F224" s="55"/>
      <c r="G224" s="68">
        <v>0</v>
      </c>
      <c r="H224" s="23">
        <v>62917.88</v>
      </c>
      <c r="I224" s="23">
        <v>0</v>
      </c>
    </row>
    <row r="225" spans="1:9" ht="49.5" customHeight="1">
      <c r="A225" s="22" t="s">
        <v>150</v>
      </c>
      <c r="B225" s="55" t="s">
        <v>41</v>
      </c>
      <c r="C225" s="55" t="s">
        <v>24</v>
      </c>
      <c r="D225" s="55" t="s">
        <v>15</v>
      </c>
      <c r="E225" s="55" t="s">
        <v>316</v>
      </c>
      <c r="F225" s="55" t="s">
        <v>147</v>
      </c>
      <c r="G225" s="68">
        <v>0</v>
      </c>
      <c r="H225" s="23">
        <v>62917.88</v>
      </c>
      <c r="I225" s="23">
        <v>0</v>
      </c>
    </row>
    <row r="226" spans="1:9" ht="21.75" customHeight="1">
      <c r="A226" s="13" t="s">
        <v>27</v>
      </c>
      <c r="B226" s="21" t="s">
        <v>41</v>
      </c>
      <c r="C226" s="21" t="s">
        <v>24</v>
      </c>
      <c r="D226" s="21" t="s">
        <v>26</v>
      </c>
      <c r="E226" s="21" t="s">
        <v>13</v>
      </c>
      <c r="F226" s="21" t="s">
        <v>13</v>
      </c>
      <c r="G226" s="58">
        <f>G227</f>
        <v>771055.70000000007</v>
      </c>
      <c r="H226" s="58">
        <f t="shared" ref="H226:I226" si="80">H227</f>
        <v>608761.59999999998</v>
      </c>
      <c r="I226" s="58">
        <f t="shared" si="80"/>
        <v>593323.55000000005</v>
      </c>
    </row>
    <row r="227" spans="1:9" ht="50.25" customHeight="1">
      <c r="A227" s="22" t="s">
        <v>183</v>
      </c>
      <c r="B227" s="1" t="s">
        <v>41</v>
      </c>
      <c r="C227" s="1" t="s">
        <v>24</v>
      </c>
      <c r="D227" s="1" t="s">
        <v>26</v>
      </c>
      <c r="E227" s="1" t="s">
        <v>120</v>
      </c>
      <c r="F227" s="1"/>
      <c r="G227" s="23">
        <f>G228+G230+G232+G234+G236+G245+G247+G249</f>
        <v>771055.70000000007</v>
      </c>
      <c r="H227" s="23">
        <f t="shared" ref="H227:I227" si="81">H228+H230+H232+H234+H236+H245+H247+H249</f>
        <v>608761.59999999998</v>
      </c>
      <c r="I227" s="23">
        <f t="shared" si="81"/>
        <v>593323.55000000005</v>
      </c>
    </row>
    <row r="228" spans="1:9" ht="208.5" customHeight="1">
      <c r="A228" s="34" t="s">
        <v>239</v>
      </c>
      <c r="B228" s="1" t="s">
        <v>41</v>
      </c>
      <c r="C228" s="1" t="s">
        <v>24</v>
      </c>
      <c r="D228" s="1" t="s">
        <v>26</v>
      </c>
      <c r="E228" s="1" t="s">
        <v>240</v>
      </c>
      <c r="F228" s="1"/>
      <c r="G228" s="68">
        <f>G229</f>
        <v>414213.58</v>
      </c>
      <c r="H228" s="68">
        <f t="shared" ref="H228:I228" si="82">H229</f>
        <v>414213.58</v>
      </c>
      <c r="I228" s="68">
        <f t="shared" si="82"/>
        <v>414213.58</v>
      </c>
    </row>
    <row r="229" spans="1:9" ht="96.75" customHeight="1">
      <c r="A229" s="30" t="s">
        <v>146</v>
      </c>
      <c r="B229" s="1" t="s">
        <v>41</v>
      </c>
      <c r="C229" s="1" t="s">
        <v>24</v>
      </c>
      <c r="D229" s="1" t="s">
        <v>26</v>
      </c>
      <c r="E229" s="1" t="s">
        <v>240</v>
      </c>
      <c r="F229" s="1" t="s">
        <v>145</v>
      </c>
      <c r="G229" s="68">
        <v>414213.58</v>
      </c>
      <c r="H229" s="68">
        <v>414213.58</v>
      </c>
      <c r="I229" s="68">
        <v>414213.58</v>
      </c>
    </row>
    <row r="230" spans="1:9" ht="96.75" customHeight="1">
      <c r="A230" s="50" t="s">
        <v>236</v>
      </c>
      <c r="B230" s="1" t="s">
        <v>41</v>
      </c>
      <c r="C230" s="1" t="s">
        <v>24</v>
      </c>
      <c r="D230" s="1" t="s">
        <v>26</v>
      </c>
      <c r="E230" s="1" t="s">
        <v>234</v>
      </c>
      <c r="F230" s="1"/>
      <c r="G230" s="68">
        <v>25029.599999999999</v>
      </c>
      <c r="H230" s="68">
        <v>25029.599999999999</v>
      </c>
      <c r="I230" s="68">
        <v>25029.599999999999</v>
      </c>
    </row>
    <row r="231" spans="1:9" ht="96.75" customHeight="1">
      <c r="A231" s="30" t="s">
        <v>146</v>
      </c>
      <c r="B231" s="1" t="s">
        <v>41</v>
      </c>
      <c r="C231" s="1" t="s">
        <v>24</v>
      </c>
      <c r="D231" s="1" t="s">
        <v>26</v>
      </c>
      <c r="E231" s="1" t="s">
        <v>234</v>
      </c>
      <c r="F231" s="1" t="s">
        <v>145</v>
      </c>
      <c r="G231" s="68">
        <v>25029.599999999999</v>
      </c>
      <c r="H231" s="68">
        <v>25029.599999999999</v>
      </c>
      <c r="I231" s="68">
        <v>25029.599999999999</v>
      </c>
    </row>
    <row r="232" spans="1:9" ht="29.25" customHeight="1">
      <c r="A232" s="56" t="s">
        <v>311</v>
      </c>
      <c r="B232" s="1" t="s">
        <v>41</v>
      </c>
      <c r="C232" s="55" t="s">
        <v>24</v>
      </c>
      <c r="D232" s="55" t="s">
        <v>26</v>
      </c>
      <c r="E232" s="55" t="s">
        <v>312</v>
      </c>
      <c r="F232" s="55"/>
      <c r="G232" s="70">
        <v>230.9</v>
      </c>
      <c r="H232" s="70">
        <v>0</v>
      </c>
      <c r="I232" s="70">
        <v>0</v>
      </c>
    </row>
    <row r="233" spans="1:9" ht="51" customHeight="1">
      <c r="A233" s="56" t="s">
        <v>150</v>
      </c>
      <c r="B233" s="1" t="s">
        <v>41</v>
      </c>
      <c r="C233" s="55" t="s">
        <v>24</v>
      </c>
      <c r="D233" s="55" t="s">
        <v>26</v>
      </c>
      <c r="E233" s="55" t="s">
        <v>312</v>
      </c>
      <c r="F233" s="55" t="s">
        <v>147</v>
      </c>
      <c r="G233" s="70">
        <v>230.9</v>
      </c>
      <c r="H233" s="70">
        <v>0</v>
      </c>
      <c r="I233" s="70">
        <v>0</v>
      </c>
    </row>
    <row r="234" spans="1:9" ht="208.5" customHeight="1">
      <c r="A234" s="33" t="s">
        <v>173</v>
      </c>
      <c r="B234" s="1" t="s">
        <v>41</v>
      </c>
      <c r="C234" s="26" t="s">
        <v>24</v>
      </c>
      <c r="D234" s="26" t="s">
        <v>26</v>
      </c>
      <c r="E234" s="26" t="s">
        <v>87</v>
      </c>
      <c r="F234" s="26"/>
      <c r="G234" s="75">
        <f>G235</f>
        <v>29500</v>
      </c>
      <c r="H234" s="68">
        <f t="shared" ref="H234:I234" si="83">H235</f>
        <v>9482.2199999999993</v>
      </c>
      <c r="I234" s="68">
        <f t="shared" si="83"/>
        <v>9482.2199999999993</v>
      </c>
    </row>
    <row r="235" spans="1:9" ht="47.25" customHeight="1">
      <c r="A235" s="22" t="s">
        <v>150</v>
      </c>
      <c r="B235" s="1" t="s">
        <v>41</v>
      </c>
      <c r="C235" s="26" t="s">
        <v>24</v>
      </c>
      <c r="D235" s="26" t="s">
        <v>26</v>
      </c>
      <c r="E235" s="26" t="s">
        <v>87</v>
      </c>
      <c r="F235" s="26" t="s">
        <v>147</v>
      </c>
      <c r="G235" s="75">
        <v>29500</v>
      </c>
      <c r="H235" s="75">
        <v>9482.2199999999993</v>
      </c>
      <c r="I235" s="75">
        <v>9482.2199999999993</v>
      </c>
    </row>
    <row r="236" spans="1:9" ht="47.25">
      <c r="A236" s="22" t="s">
        <v>74</v>
      </c>
      <c r="B236" s="1" t="s">
        <v>41</v>
      </c>
      <c r="C236" s="1" t="s">
        <v>24</v>
      </c>
      <c r="D236" s="1" t="s">
        <v>26</v>
      </c>
      <c r="E236" s="1" t="s">
        <v>285</v>
      </c>
      <c r="F236" s="1"/>
      <c r="G236" s="68">
        <f>G237+G238+G239+G241+G242+G243</f>
        <v>59659</v>
      </c>
      <c r="H236" s="68">
        <f t="shared" ref="H236" si="84">H237+H238+H239+H241+H242+H243</f>
        <v>58659.100000000006</v>
      </c>
      <c r="I236" s="68">
        <f>I237+I238+I239+I241+I242+I243</f>
        <v>44409.25</v>
      </c>
    </row>
    <row r="237" spans="1:9" ht="103.5" customHeight="1">
      <c r="A237" s="30" t="s">
        <v>146</v>
      </c>
      <c r="B237" s="1" t="s">
        <v>41</v>
      </c>
      <c r="C237" s="1" t="s">
        <v>24</v>
      </c>
      <c r="D237" s="1" t="s">
        <v>26</v>
      </c>
      <c r="E237" s="1" t="s">
        <v>88</v>
      </c>
      <c r="F237" s="1" t="s">
        <v>145</v>
      </c>
      <c r="G237" s="68">
        <v>4562.8999999999996</v>
      </c>
      <c r="H237" s="68">
        <v>4562.8999999999996</v>
      </c>
      <c r="I237" s="68">
        <v>4562.8999999999996</v>
      </c>
    </row>
    <row r="238" spans="1:9" ht="52.5" customHeight="1">
      <c r="A238" s="22" t="s">
        <v>150</v>
      </c>
      <c r="B238" s="1" t="s">
        <v>41</v>
      </c>
      <c r="C238" s="1" t="s">
        <v>24</v>
      </c>
      <c r="D238" s="1" t="s">
        <v>26</v>
      </c>
      <c r="E238" s="1" t="s">
        <v>88</v>
      </c>
      <c r="F238" s="1" t="s">
        <v>147</v>
      </c>
      <c r="G238" s="68">
        <v>12162.1</v>
      </c>
      <c r="H238" s="68">
        <v>11162.2</v>
      </c>
      <c r="I238" s="68">
        <v>12162.1</v>
      </c>
    </row>
    <row r="239" spans="1:9" ht="52.5" customHeight="1">
      <c r="A239" s="22" t="s">
        <v>283</v>
      </c>
      <c r="B239" s="1" t="s">
        <v>41</v>
      </c>
      <c r="C239" s="1" t="s">
        <v>24</v>
      </c>
      <c r="D239" s="1" t="s">
        <v>26</v>
      </c>
      <c r="E239" s="1" t="s">
        <v>284</v>
      </c>
      <c r="F239" s="1"/>
      <c r="G239" s="68">
        <f>G240</f>
        <v>20898.3</v>
      </c>
      <c r="H239" s="68">
        <f t="shared" ref="H239:I239" si="85">H240</f>
        <v>20898.3</v>
      </c>
      <c r="I239" s="68">
        <f t="shared" si="85"/>
        <v>20898.3</v>
      </c>
    </row>
    <row r="240" spans="1:9" ht="52.5" customHeight="1">
      <c r="A240" s="22" t="s">
        <v>150</v>
      </c>
      <c r="B240" s="1" t="s">
        <v>41</v>
      </c>
      <c r="C240" s="1" t="s">
        <v>24</v>
      </c>
      <c r="D240" s="1" t="s">
        <v>26</v>
      </c>
      <c r="E240" s="1" t="s">
        <v>284</v>
      </c>
      <c r="F240" s="1" t="s">
        <v>147</v>
      </c>
      <c r="G240" s="68">
        <v>20898.3</v>
      </c>
      <c r="H240" s="68">
        <v>20898.3</v>
      </c>
      <c r="I240" s="68">
        <v>20898.3</v>
      </c>
    </row>
    <row r="241" spans="1:9" ht="32.25" customHeight="1">
      <c r="A241" s="22" t="s">
        <v>155</v>
      </c>
      <c r="B241" s="1" t="s">
        <v>41</v>
      </c>
      <c r="C241" s="1" t="s">
        <v>24</v>
      </c>
      <c r="D241" s="1" t="s">
        <v>26</v>
      </c>
      <c r="E241" s="1" t="s">
        <v>88</v>
      </c>
      <c r="F241" s="1" t="s">
        <v>153</v>
      </c>
      <c r="G241" s="68">
        <v>432</v>
      </c>
      <c r="H241" s="68">
        <v>432</v>
      </c>
      <c r="I241" s="68">
        <v>432.5</v>
      </c>
    </row>
    <row r="242" spans="1:9" ht="22.5" customHeight="1">
      <c r="A242" s="22" t="s">
        <v>149</v>
      </c>
      <c r="B242" s="1" t="s">
        <v>41</v>
      </c>
      <c r="C242" s="1" t="s">
        <v>24</v>
      </c>
      <c r="D242" s="1" t="s">
        <v>26</v>
      </c>
      <c r="E242" s="1" t="s">
        <v>88</v>
      </c>
      <c r="F242" s="1" t="s">
        <v>148</v>
      </c>
      <c r="G242" s="68">
        <v>20603.7</v>
      </c>
      <c r="H242" s="68">
        <v>20603.7</v>
      </c>
      <c r="I242" s="68">
        <v>5353.45</v>
      </c>
    </row>
    <row r="243" spans="1:9" ht="66.75" customHeight="1">
      <c r="A243" s="22" t="s">
        <v>317</v>
      </c>
      <c r="B243" s="1" t="s">
        <v>41</v>
      </c>
      <c r="C243" s="1" t="s">
        <v>24</v>
      </c>
      <c r="D243" s="1" t="s">
        <v>26</v>
      </c>
      <c r="E243" s="1" t="s">
        <v>318</v>
      </c>
      <c r="F243" s="1"/>
      <c r="G243" s="68">
        <v>1000</v>
      </c>
      <c r="H243" s="68">
        <v>1000</v>
      </c>
      <c r="I243" s="68">
        <v>1000</v>
      </c>
    </row>
    <row r="244" spans="1:9" ht="55.5" customHeight="1">
      <c r="A244" s="22" t="s">
        <v>150</v>
      </c>
      <c r="B244" s="1" t="s">
        <v>41</v>
      </c>
      <c r="C244" s="1" t="s">
        <v>24</v>
      </c>
      <c r="D244" s="1" t="s">
        <v>26</v>
      </c>
      <c r="E244" s="1" t="s">
        <v>318</v>
      </c>
      <c r="F244" s="1" t="s">
        <v>147</v>
      </c>
      <c r="G244" s="68">
        <v>1000</v>
      </c>
      <c r="H244" s="68">
        <v>1000</v>
      </c>
      <c r="I244" s="68">
        <v>1000</v>
      </c>
    </row>
    <row r="245" spans="1:9" ht="85.5" customHeight="1">
      <c r="A245" s="86" t="s">
        <v>225</v>
      </c>
      <c r="B245" s="1" t="s">
        <v>41</v>
      </c>
      <c r="C245" s="1" t="s">
        <v>24</v>
      </c>
      <c r="D245" s="1" t="s">
        <v>26</v>
      </c>
      <c r="E245" s="1" t="s">
        <v>226</v>
      </c>
      <c r="F245" s="1"/>
      <c r="G245" s="68">
        <f>G246</f>
        <v>60933.599999999999</v>
      </c>
      <c r="H245" s="68">
        <f t="shared" ref="H245:I245" si="86">H246</f>
        <v>60933.599999999999</v>
      </c>
      <c r="I245" s="68">
        <f t="shared" si="86"/>
        <v>60933.599999999999</v>
      </c>
    </row>
    <row r="246" spans="1:9" ht="99.75" customHeight="1">
      <c r="A246" s="30" t="s">
        <v>146</v>
      </c>
      <c r="B246" s="1" t="s">
        <v>41</v>
      </c>
      <c r="C246" s="1" t="s">
        <v>24</v>
      </c>
      <c r="D246" s="1" t="s">
        <v>26</v>
      </c>
      <c r="E246" s="1" t="s">
        <v>226</v>
      </c>
      <c r="F246" s="1" t="s">
        <v>145</v>
      </c>
      <c r="G246" s="68">
        <v>60933.599999999999</v>
      </c>
      <c r="H246" s="68">
        <v>60933.599999999999</v>
      </c>
      <c r="I246" s="68">
        <v>60933.599999999999</v>
      </c>
    </row>
    <row r="247" spans="1:9" ht="66.75" customHeight="1">
      <c r="A247" s="51" t="s">
        <v>223</v>
      </c>
      <c r="B247" s="1" t="s">
        <v>41</v>
      </c>
      <c r="C247" s="1" t="s">
        <v>24</v>
      </c>
      <c r="D247" s="1" t="s">
        <v>26</v>
      </c>
      <c r="E247" s="1" t="s">
        <v>224</v>
      </c>
      <c r="F247" s="1"/>
      <c r="G247" s="68">
        <f>G248</f>
        <v>47856</v>
      </c>
      <c r="H247" s="68">
        <f t="shared" ref="H247:I247" si="87">H248</f>
        <v>40443.5</v>
      </c>
      <c r="I247" s="68">
        <f t="shared" si="87"/>
        <v>39255.300000000003</v>
      </c>
    </row>
    <row r="248" spans="1:9" ht="54" customHeight="1">
      <c r="A248" s="22" t="s">
        <v>150</v>
      </c>
      <c r="B248" s="1" t="s">
        <v>41</v>
      </c>
      <c r="C248" s="1" t="s">
        <v>24</v>
      </c>
      <c r="D248" s="1" t="s">
        <v>26</v>
      </c>
      <c r="E248" s="1" t="s">
        <v>224</v>
      </c>
      <c r="F248" s="1" t="s">
        <v>147</v>
      </c>
      <c r="G248" s="68">
        <v>47856</v>
      </c>
      <c r="H248" s="68">
        <v>40443.5</v>
      </c>
      <c r="I248" s="68">
        <v>39255.300000000003</v>
      </c>
    </row>
    <row r="249" spans="1:9" ht="36.75" customHeight="1">
      <c r="A249" s="22" t="s">
        <v>306</v>
      </c>
      <c r="B249" s="1" t="s">
        <v>41</v>
      </c>
      <c r="C249" s="1" t="s">
        <v>24</v>
      </c>
      <c r="D249" s="1" t="s">
        <v>26</v>
      </c>
      <c r="E249" s="1" t="s">
        <v>316</v>
      </c>
      <c r="F249" s="1"/>
      <c r="G249" s="68">
        <f>G250</f>
        <v>133633.01999999999</v>
      </c>
      <c r="H249" s="68">
        <v>0</v>
      </c>
      <c r="I249" s="68">
        <v>0</v>
      </c>
    </row>
    <row r="250" spans="1:9" ht="54" customHeight="1">
      <c r="A250" s="22" t="s">
        <v>150</v>
      </c>
      <c r="B250" s="1" t="s">
        <v>41</v>
      </c>
      <c r="C250" s="1" t="s">
        <v>24</v>
      </c>
      <c r="D250" s="1" t="s">
        <v>26</v>
      </c>
      <c r="E250" s="1" t="s">
        <v>316</v>
      </c>
      <c r="F250" s="1" t="s">
        <v>147</v>
      </c>
      <c r="G250" s="68">
        <v>133633.01999999999</v>
      </c>
      <c r="H250" s="68">
        <v>0</v>
      </c>
      <c r="I250" s="68">
        <v>0</v>
      </c>
    </row>
    <row r="251" spans="1:9" ht="24.75" customHeight="1">
      <c r="A251" s="22" t="s">
        <v>165</v>
      </c>
      <c r="B251" s="1" t="s">
        <v>41</v>
      </c>
      <c r="C251" s="1" t="s">
        <v>24</v>
      </c>
      <c r="D251" s="1" t="s">
        <v>19</v>
      </c>
      <c r="E251" s="1"/>
      <c r="F251" s="1"/>
      <c r="G251" s="68">
        <f>G252</f>
        <v>27800.39</v>
      </c>
      <c r="H251" s="68">
        <f t="shared" ref="H251:I251" si="88">H252</f>
        <v>27800.39</v>
      </c>
      <c r="I251" s="68">
        <f t="shared" si="88"/>
        <v>27800.39</v>
      </c>
    </row>
    <row r="252" spans="1:9" ht="50.25" customHeight="1">
      <c r="A252" s="54" t="s">
        <v>105</v>
      </c>
      <c r="B252" s="55" t="s">
        <v>41</v>
      </c>
      <c r="C252" s="55" t="s">
        <v>24</v>
      </c>
      <c r="D252" s="55" t="s">
        <v>19</v>
      </c>
      <c r="E252" s="55" t="s">
        <v>106</v>
      </c>
      <c r="F252" s="55"/>
      <c r="G252" s="68">
        <f>G253+G255+G258</f>
        <v>27800.39</v>
      </c>
      <c r="H252" s="68">
        <f t="shared" ref="H252:I252" si="89">H253+H255+H258</f>
        <v>27800.39</v>
      </c>
      <c r="I252" s="68">
        <f t="shared" si="89"/>
        <v>27800.39</v>
      </c>
    </row>
    <row r="253" spans="1:9" ht="98.25" customHeight="1">
      <c r="A253" s="50" t="s">
        <v>237</v>
      </c>
      <c r="B253" s="1" t="s">
        <v>41</v>
      </c>
      <c r="C253" s="1" t="s">
        <v>24</v>
      </c>
      <c r="D253" s="1" t="s">
        <v>19</v>
      </c>
      <c r="E253" s="1" t="s">
        <v>238</v>
      </c>
      <c r="F253" s="1"/>
      <c r="G253" s="68">
        <v>515.6</v>
      </c>
      <c r="H253" s="68">
        <v>515.6</v>
      </c>
      <c r="I253" s="68">
        <v>515.6</v>
      </c>
    </row>
    <row r="254" spans="1:9" ht="96" customHeight="1">
      <c r="A254" s="30" t="s">
        <v>146</v>
      </c>
      <c r="B254" s="1" t="s">
        <v>41</v>
      </c>
      <c r="C254" s="1" t="s">
        <v>24</v>
      </c>
      <c r="D254" s="1" t="s">
        <v>26</v>
      </c>
      <c r="E254" s="1" t="s">
        <v>238</v>
      </c>
      <c r="F254" s="1" t="s">
        <v>145</v>
      </c>
      <c r="G254" s="68">
        <v>515.6</v>
      </c>
      <c r="H254" s="68">
        <v>515.6</v>
      </c>
      <c r="I254" s="68">
        <v>515.6</v>
      </c>
    </row>
    <row r="255" spans="1:9" ht="69" customHeight="1">
      <c r="A255" s="22" t="s">
        <v>171</v>
      </c>
      <c r="B255" s="1" t="s">
        <v>41</v>
      </c>
      <c r="C255" s="1" t="s">
        <v>24</v>
      </c>
      <c r="D255" s="1" t="s">
        <v>19</v>
      </c>
      <c r="E255" s="1" t="s">
        <v>172</v>
      </c>
      <c r="F255" s="21"/>
      <c r="G255" s="68">
        <f>G256</f>
        <v>16471.689999999999</v>
      </c>
      <c r="H255" s="68">
        <f t="shared" ref="H255:I255" si="90">H256</f>
        <v>16471.689999999999</v>
      </c>
      <c r="I255" s="68">
        <f t="shared" si="90"/>
        <v>16471.689999999999</v>
      </c>
    </row>
    <row r="256" spans="1:9" ht="62.25" customHeight="1">
      <c r="A256" s="52" t="s">
        <v>241</v>
      </c>
      <c r="B256" s="1" t="s">
        <v>41</v>
      </c>
      <c r="C256" s="1" t="s">
        <v>24</v>
      </c>
      <c r="D256" s="1" t="s">
        <v>19</v>
      </c>
      <c r="E256" s="1" t="s">
        <v>242</v>
      </c>
      <c r="F256" s="1"/>
      <c r="G256" s="68">
        <f>G257</f>
        <v>16471.689999999999</v>
      </c>
      <c r="H256" s="68">
        <f t="shared" ref="H256:I256" si="91">H257</f>
        <v>16471.689999999999</v>
      </c>
      <c r="I256" s="68">
        <f t="shared" si="91"/>
        <v>16471.689999999999</v>
      </c>
    </row>
    <row r="257" spans="1:9" ht="65.25" customHeight="1">
      <c r="A257" s="30" t="s">
        <v>146</v>
      </c>
      <c r="B257" s="1" t="s">
        <v>41</v>
      </c>
      <c r="C257" s="1" t="s">
        <v>24</v>
      </c>
      <c r="D257" s="1" t="s">
        <v>19</v>
      </c>
      <c r="E257" s="1" t="s">
        <v>213</v>
      </c>
      <c r="F257" s="1" t="s">
        <v>145</v>
      </c>
      <c r="G257" s="68">
        <v>16471.689999999999</v>
      </c>
      <c r="H257" s="68">
        <v>16471.689999999999</v>
      </c>
      <c r="I257" s="68">
        <v>16471.689999999999</v>
      </c>
    </row>
    <row r="258" spans="1:9" ht="40.5" customHeight="1">
      <c r="A258" s="22" t="s">
        <v>74</v>
      </c>
      <c r="B258" s="1" t="s">
        <v>41</v>
      </c>
      <c r="C258" s="55" t="s">
        <v>24</v>
      </c>
      <c r="D258" s="55" t="s">
        <v>19</v>
      </c>
      <c r="E258" s="55" t="s">
        <v>75</v>
      </c>
      <c r="F258" s="55"/>
      <c r="G258" s="68">
        <f>G259+G260+G261</f>
        <v>10813.1</v>
      </c>
      <c r="H258" s="68">
        <f t="shared" ref="H258:I258" si="92">H259+H260+H261</f>
        <v>10813.1</v>
      </c>
      <c r="I258" s="68">
        <f t="shared" si="92"/>
        <v>10813.1</v>
      </c>
    </row>
    <row r="259" spans="1:9" ht="94.5">
      <c r="A259" s="30" t="s">
        <v>146</v>
      </c>
      <c r="B259" s="1" t="s">
        <v>41</v>
      </c>
      <c r="C259" s="55" t="s">
        <v>24</v>
      </c>
      <c r="D259" s="55" t="s">
        <v>19</v>
      </c>
      <c r="E259" s="55" t="s">
        <v>75</v>
      </c>
      <c r="F259" s="55" t="s">
        <v>145</v>
      </c>
      <c r="G259" s="68">
        <v>10573.2</v>
      </c>
      <c r="H259" s="68">
        <v>10573.2</v>
      </c>
      <c r="I259" s="68">
        <v>10573.2</v>
      </c>
    </row>
    <row r="260" spans="1:9" ht="48" customHeight="1">
      <c r="A260" s="22" t="s">
        <v>150</v>
      </c>
      <c r="B260" s="1" t="s">
        <v>41</v>
      </c>
      <c r="C260" s="55" t="s">
        <v>24</v>
      </c>
      <c r="D260" s="55" t="s">
        <v>19</v>
      </c>
      <c r="E260" s="55" t="s">
        <v>75</v>
      </c>
      <c r="F260" s="55" t="s">
        <v>147</v>
      </c>
      <c r="G260" s="68">
        <v>131.80000000000001</v>
      </c>
      <c r="H260" s="68">
        <v>131.80000000000001</v>
      </c>
      <c r="I260" s="68">
        <v>131.80000000000001</v>
      </c>
    </row>
    <row r="261" spans="1:9" ht="18" customHeight="1">
      <c r="A261" s="22" t="s">
        <v>149</v>
      </c>
      <c r="B261" s="1" t="s">
        <v>41</v>
      </c>
      <c r="C261" s="55" t="s">
        <v>24</v>
      </c>
      <c r="D261" s="55" t="s">
        <v>19</v>
      </c>
      <c r="E261" s="55" t="s">
        <v>75</v>
      </c>
      <c r="F261" s="55" t="s">
        <v>148</v>
      </c>
      <c r="G261" s="68">
        <v>108.1</v>
      </c>
      <c r="H261" s="68">
        <v>108.1</v>
      </c>
      <c r="I261" s="68">
        <v>108.1</v>
      </c>
    </row>
    <row r="262" spans="1:9" ht="39" customHeight="1">
      <c r="A262" s="22" t="s">
        <v>139</v>
      </c>
      <c r="B262" s="55" t="s">
        <v>41</v>
      </c>
      <c r="C262" s="55" t="s">
        <v>24</v>
      </c>
      <c r="D262" s="55" t="s">
        <v>21</v>
      </c>
      <c r="E262" s="55"/>
      <c r="F262" s="55"/>
      <c r="G262" s="68">
        <f>G263</f>
        <v>934.18</v>
      </c>
      <c r="H262" s="68">
        <f t="shared" ref="H262:I262" si="93">H263</f>
        <v>934.18</v>
      </c>
      <c r="I262" s="68">
        <f t="shared" si="93"/>
        <v>934.18</v>
      </c>
    </row>
    <row r="263" spans="1:9" ht="54.75" customHeight="1">
      <c r="A263" s="34" t="s">
        <v>186</v>
      </c>
      <c r="B263" s="55" t="s">
        <v>41</v>
      </c>
      <c r="C263" s="55" t="s">
        <v>24</v>
      </c>
      <c r="D263" s="55" t="s">
        <v>21</v>
      </c>
      <c r="E263" s="55" t="s">
        <v>120</v>
      </c>
      <c r="F263" s="55"/>
      <c r="G263" s="68">
        <f>G264</f>
        <v>934.18</v>
      </c>
      <c r="H263" s="68">
        <f t="shared" ref="H263:I263" si="94">H264</f>
        <v>934.18</v>
      </c>
      <c r="I263" s="68">
        <f t="shared" si="94"/>
        <v>934.18</v>
      </c>
    </row>
    <row r="264" spans="1:9" ht="192" customHeight="1">
      <c r="A264" s="34" t="s">
        <v>203</v>
      </c>
      <c r="B264" s="55" t="s">
        <v>41</v>
      </c>
      <c r="C264" s="55" t="s">
        <v>24</v>
      </c>
      <c r="D264" s="55" t="s">
        <v>21</v>
      </c>
      <c r="E264" s="55" t="s">
        <v>185</v>
      </c>
      <c r="F264" s="55"/>
      <c r="G264" s="68">
        <f>G265</f>
        <v>934.18</v>
      </c>
      <c r="H264" s="68">
        <f t="shared" ref="H264:I264" si="95">H265</f>
        <v>934.18</v>
      </c>
      <c r="I264" s="68">
        <f t="shared" si="95"/>
        <v>934.18</v>
      </c>
    </row>
    <row r="265" spans="1:9" ht="51" customHeight="1">
      <c r="A265" s="22" t="s">
        <v>159</v>
      </c>
      <c r="B265" s="55" t="s">
        <v>41</v>
      </c>
      <c r="C265" s="55" t="s">
        <v>24</v>
      </c>
      <c r="D265" s="55" t="s">
        <v>21</v>
      </c>
      <c r="E265" s="55" t="s">
        <v>185</v>
      </c>
      <c r="F265" s="55" t="s">
        <v>147</v>
      </c>
      <c r="G265" s="68">
        <v>934.18</v>
      </c>
      <c r="H265" s="68">
        <v>934.18</v>
      </c>
      <c r="I265" s="68">
        <v>934.18</v>
      </c>
    </row>
    <row r="266" spans="1:9" ht="27" customHeight="1">
      <c r="A266" s="22" t="s">
        <v>125</v>
      </c>
      <c r="B266" s="55" t="s">
        <v>41</v>
      </c>
      <c r="C266" s="62" t="s">
        <v>24</v>
      </c>
      <c r="D266" s="62" t="s">
        <v>24</v>
      </c>
      <c r="E266" s="62"/>
      <c r="F266" s="62"/>
      <c r="G266" s="68">
        <f>G267</f>
        <v>600</v>
      </c>
      <c r="H266" s="68">
        <f t="shared" ref="H266:I267" si="96">H267</f>
        <v>600</v>
      </c>
      <c r="I266" s="68">
        <f t="shared" si="96"/>
        <v>600</v>
      </c>
    </row>
    <row r="267" spans="1:9" ht="36" customHeight="1">
      <c r="A267" s="22" t="s">
        <v>133</v>
      </c>
      <c r="B267" s="55" t="s">
        <v>41</v>
      </c>
      <c r="C267" s="55" t="s">
        <v>24</v>
      </c>
      <c r="D267" s="55" t="s">
        <v>24</v>
      </c>
      <c r="E267" s="62" t="s">
        <v>181</v>
      </c>
      <c r="F267" s="55" t="s">
        <v>13</v>
      </c>
      <c r="G267" s="68">
        <f>G268</f>
        <v>600</v>
      </c>
      <c r="H267" s="68">
        <f t="shared" si="96"/>
        <v>600</v>
      </c>
      <c r="I267" s="68">
        <f t="shared" si="96"/>
        <v>600</v>
      </c>
    </row>
    <row r="268" spans="1:9" ht="55.5" customHeight="1">
      <c r="A268" s="22" t="s">
        <v>150</v>
      </c>
      <c r="B268" s="72">
        <v>873</v>
      </c>
      <c r="C268" s="73" t="s">
        <v>24</v>
      </c>
      <c r="D268" s="73" t="s">
        <v>24</v>
      </c>
      <c r="E268" s="62" t="s">
        <v>181</v>
      </c>
      <c r="F268" s="72">
        <v>200</v>
      </c>
      <c r="G268" s="74">
        <v>600</v>
      </c>
      <c r="H268" s="74">
        <v>600</v>
      </c>
      <c r="I268" s="74">
        <v>600</v>
      </c>
    </row>
    <row r="269" spans="1:9" ht="15.75">
      <c r="A269" s="22" t="s">
        <v>44</v>
      </c>
      <c r="B269" s="1" t="s">
        <v>41</v>
      </c>
      <c r="C269" s="1" t="s">
        <v>24</v>
      </c>
      <c r="D269" s="1" t="s">
        <v>20</v>
      </c>
      <c r="E269" s="1" t="s">
        <v>13</v>
      </c>
      <c r="F269" s="1" t="s">
        <v>13</v>
      </c>
      <c r="G269" s="68">
        <f>G270</f>
        <v>18205.29</v>
      </c>
      <c r="H269" s="68">
        <f t="shared" ref="H269:I269" si="97">H270</f>
        <v>17718.93</v>
      </c>
      <c r="I269" s="68">
        <f t="shared" si="97"/>
        <v>17758.560000000001</v>
      </c>
    </row>
    <row r="270" spans="1:9" ht="24.75" customHeight="1">
      <c r="A270" s="54" t="s">
        <v>322</v>
      </c>
      <c r="B270" s="1" t="s">
        <v>41</v>
      </c>
      <c r="C270" s="55" t="s">
        <v>24</v>
      </c>
      <c r="D270" s="55" t="s">
        <v>20</v>
      </c>
      <c r="E270" s="62" t="s">
        <v>323</v>
      </c>
      <c r="F270" s="62"/>
      <c r="G270" s="68">
        <f>G271+G273+G277+G280</f>
        <v>18205.29</v>
      </c>
      <c r="H270" s="68">
        <f t="shared" ref="H270:I270" si="98">H271+H273+H277+H280</f>
        <v>17718.93</v>
      </c>
      <c r="I270" s="68">
        <f t="shared" si="98"/>
        <v>17758.560000000001</v>
      </c>
    </row>
    <row r="271" spans="1:9" ht="78.75">
      <c r="A271" s="61" t="s">
        <v>307</v>
      </c>
      <c r="B271" s="1" t="s">
        <v>41</v>
      </c>
      <c r="C271" s="55" t="s">
        <v>24</v>
      </c>
      <c r="D271" s="55" t="s">
        <v>20</v>
      </c>
      <c r="E271" s="62" t="s">
        <v>308</v>
      </c>
      <c r="F271" s="62"/>
      <c r="G271" s="68">
        <f>G272</f>
        <v>2158.0700000000002</v>
      </c>
      <c r="H271" s="68">
        <f t="shared" ref="H271:I271" si="99">H272</f>
        <v>2190.81</v>
      </c>
      <c r="I271" s="68">
        <f t="shared" si="99"/>
        <v>2230.44</v>
      </c>
    </row>
    <row r="272" spans="1:9" ht="96" customHeight="1">
      <c r="A272" s="30" t="s">
        <v>146</v>
      </c>
      <c r="B272" s="1" t="s">
        <v>41</v>
      </c>
      <c r="C272" s="55" t="s">
        <v>24</v>
      </c>
      <c r="D272" s="55" t="s">
        <v>20</v>
      </c>
      <c r="E272" s="62" t="s">
        <v>308</v>
      </c>
      <c r="F272" s="62" t="s">
        <v>145</v>
      </c>
      <c r="G272" s="68">
        <v>2158.0700000000002</v>
      </c>
      <c r="H272" s="68">
        <v>2190.81</v>
      </c>
      <c r="I272" s="68">
        <v>2230.44</v>
      </c>
    </row>
    <row r="273" spans="1:9" ht="20.25" customHeight="1">
      <c r="A273" s="56" t="s">
        <v>315</v>
      </c>
      <c r="B273" s="55" t="s">
        <v>41</v>
      </c>
      <c r="C273" s="55" t="s">
        <v>24</v>
      </c>
      <c r="D273" s="55" t="s">
        <v>20</v>
      </c>
      <c r="E273" s="62"/>
      <c r="F273" s="62"/>
      <c r="G273" s="68">
        <f>G275</f>
        <v>859.32</v>
      </c>
      <c r="H273" s="68">
        <f t="shared" ref="H273:I273" si="100">H275</f>
        <v>859.32</v>
      </c>
      <c r="I273" s="68">
        <f t="shared" si="100"/>
        <v>859.32</v>
      </c>
    </row>
    <row r="274" spans="1:9" ht="48" customHeight="1">
      <c r="A274" s="54" t="s">
        <v>105</v>
      </c>
      <c r="B274" s="55" t="s">
        <v>41</v>
      </c>
      <c r="C274" s="55" t="s">
        <v>24</v>
      </c>
      <c r="D274" s="55" t="s">
        <v>20</v>
      </c>
      <c r="E274" s="62" t="s">
        <v>106</v>
      </c>
      <c r="F274" s="62"/>
      <c r="G274" s="68">
        <f>G275</f>
        <v>859.32</v>
      </c>
      <c r="H274" s="68">
        <f t="shared" ref="H274:I274" si="101">H275</f>
        <v>859.32</v>
      </c>
      <c r="I274" s="68">
        <f t="shared" si="101"/>
        <v>859.32</v>
      </c>
    </row>
    <row r="275" spans="1:9" ht="84.75" customHeight="1">
      <c r="A275" s="30" t="s">
        <v>309</v>
      </c>
      <c r="B275" s="55" t="s">
        <v>41</v>
      </c>
      <c r="C275" s="55" t="s">
        <v>24</v>
      </c>
      <c r="D275" s="55" t="s">
        <v>20</v>
      </c>
      <c r="E275" s="62" t="s">
        <v>314</v>
      </c>
      <c r="F275" s="62"/>
      <c r="G275" s="68">
        <f>G276</f>
        <v>859.32</v>
      </c>
      <c r="H275" s="68">
        <f t="shared" ref="H275:I275" si="102">H276</f>
        <v>859.32</v>
      </c>
      <c r="I275" s="68">
        <f t="shared" si="102"/>
        <v>859.32</v>
      </c>
    </row>
    <row r="276" spans="1:9" ht="96" customHeight="1">
      <c r="A276" s="30" t="s">
        <v>146</v>
      </c>
      <c r="B276" s="55" t="s">
        <v>41</v>
      </c>
      <c r="C276" s="55" t="s">
        <v>24</v>
      </c>
      <c r="D276" s="55" t="s">
        <v>20</v>
      </c>
      <c r="E276" s="62" t="s">
        <v>314</v>
      </c>
      <c r="F276" s="62" t="s">
        <v>145</v>
      </c>
      <c r="G276" s="68">
        <v>859.32</v>
      </c>
      <c r="H276" s="68">
        <v>859.32</v>
      </c>
      <c r="I276" s="68">
        <v>859.32</v>
      </c>
    </row>
    <row r="277" spans="1:9" ht="34.5" customHeight="1">
      <c r="A277" s="22" t="s">
        <v>212</v>
      </c>
      <c r="B277" s="55" t="s">
        <v>41</v>
      </c>
      <c r="C277" s="62" t="s">
        <v>24</v>
      </c>
      <c r="D277" s="62" t="s">
        <v>20</v>
      </c>
      <c r="E277" s="62" t="s">
        <v>213</v>
      </c>
      <c r="F277" s="62"/>
      <c r="G277" s="68">
        <f>G278</f>
        <v>397.9</v>
      </c>
      <c r="H277" s="68">
        <f t="shared" ref="H277:I278" si="103">H278</f>
        <v>397.9</v>
      </c>
      <c r="I277" s="68">
        <f t="shared" si="103"/>
        <v>397.9</v>
      </c>
    </row>
    <row r="278" spans="1:9" ht="36.75" customHeight="1">
      <c r="A278" s="34" t="s">
        <v>221</v>
      </c>
      <c r="B278" s="72">
        <v>873</v>
      </c>
      <c r="C278" s="62" t="s">
        <v>24</v>
      </c>
      <c r="D278" s="55" t="s">
        <v>20</v>
      </c>
      <c r="E278" s="62" t="s">
        <v>222</v>
      </c>
      <c r="F278" s="62"/>
      <c r="G278" s="68">
        <f>G279</f>
        <v>397.9</v>
      </c>
      <c r="H278" s="68">
        <f t="shared" si="103"/>
        <v>397.9</v>
      </c>
      <c r="I278" s="68">
        <f t="shared" si="103"/>
        <v>397.9</v>
      </c>
    </row>
    <row r="279" spans="1:9" ht="57" customHeight="1">
      <c r="A279" s="22" t="s">
        <v>150</v>
      </c>
      <c r="B279" s="72">
        <v>873</v>
      </c>
      <c r="C279" s="62" t="s">
        <v>24</v>
      </c>
      <c r="D279" s="55" t="s">
        <v>20</v>
      </c>
      <c r="E279" s="62" t="s">
        <v>222</v>
      </c>
      <c r="F279" s="62" t="s">
        <v>147</v>
      </c>
      <c r="G279" s="68">
        <v>397.9</v>
      </c>
      <c r="H279" s="68">
        <v>397.9</v>
      </c>
      <c r="I279" s="68">
        <v>397.9</v>
      </c>
    </row>
    <row r="280" spans="1:9" ht="48.75" customHeight="1">
      <c r="A280" s="22" t="s">
        <v>191</v>
      </c>
      <c r="B280" s="55" t="s">
        <v>41</v>
      </c>
      <c r="C280" s="55" t="s">
        <v>24</v>
      </c>
      <c r="D280" s="55" t="s">
        <v>20</v>
      </c>
      <c r="E280" s="55" t="s">
        <v>190</v>
      </c>
      <c r="F280" s="55"/>
      <c r="G280" s="68">
        <f>G281</f>
        <v>14790</v>
      </c>
      <c r="H280" s="68">
        <f>H281</f>
        <v>14270.900000000001</v>
      </c>
      <c r="I280" s="68">
        <f>I281</f>
        <v>14270.900000000001</v>
      </c>
    </row>
    <row r="281" spans="1:9" ht="50.25" customHeight="1">
      <c r="A281" s="22" t="s">
        <v>69</v>
      </c>
      <c r="B281" s="55" t="s">
        <v>41</v>
      </c>
      <c r="C281" s="55" t="s">
        <v>24</v>
      </c>
      <c r="D281" s="55" t="s">
        <v>20</v>
      </c>
      <c r="E281" s="55" t="s">
        <v>288</v>
      </c>
      <c r="F281" s="55" t="s">
        <v>13</v>
      </c>
      <c r="G281" s="68">
        <f>G282+G283+G284+G285</f>
        <v>14790</v>
      </c>
      <c r="H281" s="68">
        <f t="shared" ref="H281:I281" si="104">H282+H283+H284+H285</f>
        <v>14270.900000000001</v>
      </c>
      <c r="I281" s="68">
        <f t="shared" si="104"/>
        <v>14270.900000000001</v>
      </c>
    </row>
    <row r="282" spans="1:9" ht="99" customHeight="1">
      <c r="A282" s="30" t="s">
        <v>146</v>
      </c>
      <c r="B282" s="55" t="s">
        <v>41</v>
      </c>
      <c r="C282" s="55" t="s">
        <v>24</v>
      </c>
      <c r="D282" s="55" t="s">
        <v>20</v>
      </c>
      <c r="E282" s="55" t="s">
        <v>287</v>
      </c>
      <c r="F282" s="55" t="s">
        <v>145</v>
      </c>
      <c r="G282" s="68">
        <v>5952.1</v>
      </c>
      <c r="H282" s="68">
        <v>5952.1</v>
      </c>
      <c r="I282" s="68">
        <v>5952.1</v>
      </c>
    </row>
    <row r="283" spans="1:9" ht="99" customHeight="1">
      <c r="A283" s="30" t="s">
        <v>146</v>
      </c>
      <c r="B283" s="55" t="s">
        <v>41</v>
      </c>
      <c r="C283" s="55" t="s">
        <v>24</v>
      </c>
      <c r="D283" s="55" t="s">
        <v>20</v>
      </c>
      <c r="E283" s="55" t="s">
        <v>286</v>
      </c>
      <c r="F283" s="55" t="s">
        <v>145</v>
      </c>
      <c r="G283" s="68">
        <v>7901.4</v>
      </c>
      <c r="H283" s="68">
        <v>7382.3</v>
      </c>
      <c r="I283" s="68">
        <v>7382.3</v>
      </c>
    </row>
    <row r="284" spans="1:9" ht="49.5" customHeight="1">
      <c r="A284" s="22" t="s">
        <v>150</v>
      </c>
      <c r="B284" s="55" t="s">
        <v>41</v>
      </c>
      <c r="C284" s="55" t="s">
        <v>24</v>
      </c>
      <c r="D284" s="55" t="s">
        <v>20</v>
      </c>
      <c r="E284" s="55" t="s">
        <v>286</v>
      </c>
      <c r="F284" s="55" t="s">
        <v>147</v>
      </c>
      <c r="G284" s="68">
        <v>936.5</v>
      </c>
      <c r="H284" s="68">
        <v>936.5</v>
      </c>
      <c r="I284" s="68">
        <v>936.5</v>
      </c>
    </row>
    <row r="285" spans="1:9" ht="15.75">
      <c r="A285" s="22" t="s">
        <v>158</v>
      </c>
      <c r="B285" s="55" t="s">
        <v>41</v>
      </c>
      <c r="C285" s="55" t="s">
        <v>24</v>
      </c>
      <c r="D285" s="55" t="s">
        <v>20</v>
      </c>
      <c r="E285" s="55" t="s">
        <v>286</v>
      </c>
      <c r="F285" s="55" t="s">
        <v>148</v>
      </c>
      <c r="G285" s="68">
        <v>0</v>
      </c>
      <c r="H285" s="68">
        <v>0</v>
      </c>
      <c r="I285" s="68">
        <v>0</v>
      </c>
    </row>
    <row r="286" spans="1:9" ht="17.25" customHeight="1">
      <c r="A286" s="22" t="s">
        <v>53</v>
      </c>
      <c r="B286" s="55" t="s">
        <v>41</v>
      </c>
      <c r="C286" s="71" t="s">
        <v>5</v>
      </c>
      <c r="D286" s="71" t="s">
        <v>68</v>
      </c>
      <c r="E286" s="55" t="s">
        <v>13</v>
      </c>
      <c r="F286" s="55" t="s">
        <v>13</v>
      </c>
      <c r="G286" s="68">
        <f>G287+G292</f>
        <v>11795.66</v>
      </c>
      <c r="H286" s="68">
        <f>H287+H292</f>
        <v>11795.66</v>
      </c>
      <c r="I286" s="68">
        <f>I287+I292</f>
        <v>11795.66</v>
      </c>
    </row>
    <row r="287" spans="1:9" ht="20.25" customHeight="1">
      <c r="A287" s="22" t="s">
        <v>45</v>
      </c>
      <c r="B287" s="55" t="s">
        <v>41</v>
      </c>
      <c r="C287" s="71" t="s">
        <v>5</v>
      </c>
      <c r="D287" s="71" t="s">
        <v>16</v>
      </c>
      <c r="E287" s="62" t="s">
        <v>13</v>
      </c>
      <c r="F287" s="64" t="s">
        <v>13</v>
      </c>
      <c r="G287" s="68">
        <f>G288+G290</f>
        <v>7960.95</v>
      </c>
      <c r="H287" s="68">
        <f t="shared" ref="H287:I287" si="105">H288+H290</f>
        <v>7960.95</v>
      </c>
      <c r="I287" s="68">
        <f t="shared" si="105"/>
        <v>7960.95</v>
      </c>
    </row>
    <row r="288" spans="1:9" ht="68.25" customHeight="1">
      <c r="A288" s="36" t="s">
        <v>204</v>
      </c>
      <c r="B288" s="55" t="s">
        <v>41</v>
      </c>
      <c r="C288" s="62" t="s">
        <v>5</v>
      </c>
      <c r="D288" s="62" t="s">
        <v>16</v>
      </c>
      <c r="E288" s="62" t="s">
        <v>89</v>
      </c>
      <c r="F288" s="55"/>
      <c r="G288" s="68">
        <f>G289</f>
        <v>7950.95</v>
      </c>
      <c r="H288" s="68">
        <f t="shared" ref="H288:I288" si="106">H289</f>
        <v>7950.95</v>
      </c>
      <c r="I288" s="68">
        <f t="shared" si="106"/>
        <v>7950.95</v>
      </c>
    </row>
    <row r="289" spans="1:9" ht="31.5" customHeight="1">
      <c r="A289" s="22" t="s">
        <v>155</v>
      </c>
      <c r="B289" s="55" t="s">
        <v>41</v>
      </c>
      <c r="C289" s="62" t="s">
        <v>5</v>
      </c>
      <c r="D289" s="62" t="s">
        <v>16</v>
      </c>
      <c r="E289" s="62" t="s">
        <v>89</v>
      </c>
      <c r="F289" s="55" t="s">
        <v>153</v>
      </c>
      <c r="G289" s="68">
        <v>7950.95</v>
      </c>
      <c r="H289" s="68">
        <v>7950.95</v>
      </c>
      <c r="I289" s="68">
        <v>7950.95</v>
      </c>
    </row>
    <row r="290" spans="1:9" ht="51.75" customHeight="1">
      <c r="A290" s="22" t="s">
        <v>205</v>
      </c>
      <c r="B290" s="55" t="s">
        <v>41</v>
      </c>
      <c r="C290" s="62" t="s">
        <v>5</v>
      </c>
      <c r="D290" s="62" t="s">
        <v>16</v>
      </c>
      <c r="E290" s="62" t="s">
        <v>90</v>
      </c>
      <c r="F290" s="55"/>
      <c r="G290" s="68">
        <v>10</v>
      </c>
      <c r="H290" s="68">
        <v>10</v>
      </c>
      <c r="I290" s="68">
        <v>10</v>
      </c>
    </row>
    <row r="291" spans="1:9" ht="35.25" customHeight="1">
      <c r="A291" s="22" t="s">
        <v>155</v>
      </c>
      <c r="B291" s="55" t="s">
        <v>41</v>
      </c>
      <c r="C291" s="62" t="s">
        <v>5</v>
      </c>
      <c r="D291" s="62" t="s">
        <v>16</v>
      </c>
      <c r="E291" s="62" t="s">
        <v>90</v>
      </c>
      <c r="F291" s="55" t="s">
        <v>153</v>
      </c>
      <c r="G291" s="68">
        <v>10</v>
      </c>
      <c r="H291" s="68">
        <v>10</v>
      </c>
      <c r="I291" s="68">
        <v>10</v>
      </c>
    </row>
    <row r="292" spans="1:9" ht="31.5">
      <c r="A292" s="22" t="s">
        <v>30</v>
      </c>
      <c r="B292" s="55" t="s">
        <v>41</v>
      </c>
      <c r="C292" s="55" t="s">
        <v>5</v>
      </c>
      <c r="D292" s="55" t="s">
        <v>29</v>
      </c>
      <c r="E292" s="55" t="s">
        <v>13</v>
      </c>
      <c r="F292" s="55"/>
      <c r="G292" s="68">
        <f>G293</f>
        <v>3834.71</v>
      </c>
      <c r="H292" s="68">
        <f t="shared" ref="H292:I292" si="107">H293</f>
        <v>3834.71</v>
      </c>
      <c r="I292" s="68">
        <f t="shared" si="107"/>
        <v>3834.71</v>
      </c>
    </row>
    <row r="293" spans="1:9" ht="31.5">
      <c r="A293" s="22" t="s">
        <v>91</v>
      </c>
      <c r="B293" s="55" t="s">
        <v>41</v>
      </c>
      <c r="C293" s="55" t="s">
        <v>5</v>
      </c>
      <c r="D293" s="55" t="s">
        <v>29</v>
      </c>
      <c r="E293" s="55" t="s">
        <v>127</v>
      </c>
      <c r="F293" s="55" t="s">
        <v>13</v>
      </c>
      <c r="G293" s="68">
        <f>G294+G295</f>
        <v>3834.71</v>
      </c>
      <c r="H293" s="68">
        <f t="shared" ref="H293:I293" si="108">H294+H295</f>
        <v>3834.71</v>
      </c>
      <c r="I293" s="68">
        <f t="shared" si="108"/>
        <v>3834.71</v>
      </c>
    </row>
    <row r="294" spans="1:9" ht="97.5" customHeight="1">
      <c r="A294" s="30" t="s">
        <v>146</v>
      </c>
      <c r="B294" s="55" t="s">
        <v>41</v>
      </c>
      <c r="C294" s="55" t="s">
        <v>5</v>
      </c>
      <c r="D294" s="55" t="s">
        <v>29</v>
      </c>
      <c r="E294" s="55" t="s">
        <v>127</v>
      </c>
      <c r="F294" s="55" t="s">
        <v>145</v>
      </c>
      <c r="G294" s="68">
        <v>3564.71</v>
      </c>
      <c r="H294" s="68">
        <v>3564.71</v>
      </c>
      <c r="I294" s="68">
        <v>3564.71</v>
      </c>
    </row>
    <row r="295" spans="1:9" ht="47.25">
      <c r="A295" s="32" t="s">
        <v>150</v>
      </c>
      <c r="B295" s="55" t="s">
        <v>41</v>
      </c>
      <c r="C295" s="55" t="s">
        <v>5</v>
      </c>
      <c r="D295" s="55" t="s">
        <v>29</v>
      </c>
      <c r="E295" s="55" t="s">
        <v>127</v>
      </c>
      <c r="F295" s="55" t="s">
        <v>147</v>
      </c>
      <c r="G295" s="68">
        <v>270</v>
      </c>
      <c r="H295" s="68">
        <v>270</v>
      </c>
      <c r="I295" s="68">
        <v>270</v>
      </c>
    </row>
    <row r="296" spans="1:9" ht="21.75" customHeight="1">
      <c r="A296" s="13" t="s">
        <v>228</v>
      </c>
      <c r="B296" s="64" t="s">
        <v>46</v>
      </c>
      <c r="C296" s="64" t="s">
        <v>13</v>
      </c>
      <c r="D296" s="64" t="s">
        <v>13</v>
      </c>
      <c r="E296" s="64" t="s">
        <v>13</v>
      </c>
      <c r="F296" s="64" t="s">
        <v>13</v>
      </c>
      <c r="G296" s="69">
        <f>G297+G305</f>
        <v>10538.3</v>
      </c>
      <c r="H296" s="69">
        <f t="shared" ref="H296:I296" si="109">H297+H305</f>
        <v>10029.999999999998</v>
      </c>
      <c r="I296" s="69">
        <f t="shared" si="109"/>
        <v>10029.999999999998</v>
      </c>
    </row>
    <row r="297" spans="1:9" ht="18.75" customHeight="1">
      <c r="A297" s="22" t="s">
        <v>51</v>
      </c>
      <c r="B297" s="55" t="s">
        <v>46</v>
      </c>
      <c r="C297" s="55" t="s">
        <v>15</v>
      </c>
      <c r="D297" s="55" t="s">
        <v>13</v>
      </c>
      <c r="E297" s="55" t="s">
        <v>13</v>
      </c>
      <c r="F297" s="55" t="s">
        <v>13</v>
      </c>
      <c r="G297" s="68">
        <f>G298+G308</f>
        <v>10330</v>
      </c>
      <c r="H297" s="68">
        <f t="shared" ref="H297:I297" si="110">H298+H308</f>
        <v>9821.6999999999989</v>
      </c>
      <c r="I297" s="68">
        <f t="shared" si="110"/>
        <v>9821.6999999999989</v>
      </c>
    </row>
    <row r="298" spans="1:9" ht="53.25" customHeight="1">
      <c r="A298" s="22" t="s">
        <v>33</v>
      </c>
      <c r="B298" s="55" t="s">
        <v>46</v>
      </c>
      <c r="C298" s="55" t="s">
        <v>15</v>
      </c>
      <c r="D298" s="55" t="s">
        <v>29</v>
      </c>
      <c r="E298" s="55" t="s">
        <v>13</v>
      </c>
      <c r="F298" s="55" t="s">
        <v>13</v>
      </c>
      <c r="G298" s="68">
        <f>G299</f>
        <v>9580</v>
      </c>
      <c r="H298" s="68">
        <f t="shared" ref="H298:I298" si="111">H299</f>
        <v>9071.6999999999989</v>
      </c>
      <c r="I298" s="68">
        <f t="shared" si="111"/>
        <v>9071.6999999999989</v>
      </c>
    </row>
    <row r="299" spans="1:9" ht="78.75">
      <c r="A299" s="22" t="s">
        <v>121</v>
      </c>
      <c r="B299" s="55" t="s">
        <v>46</v>
      </c>
      <c r="C299" s="55" t="s">
        <v>15</v>
      </c>
      <c r="D299" s="55" t="s">
        <v>29</v>
      </c>
      <c r="E299" s="55" t="s">
        <v>122</v>
      </c>
      <c r="F299" s="55"/>
      <c r="G299" s="68">
        <f>G300</f>
        <v>9580</v>
      </c>
      <c r="H299" s="68">
        <f t="shared" ref="H299:I299" si="112">H300</f>
        <v>9071.6999999999989</v>
      </c>
      <c r="I299" s="68">
        <f t="shared" si="112"/>
        <v>9071.6999999999989</v>
      </c>
    </row>
    <row r="300" spans="1:9" ht="48.75" customHeight="1">
      <c r="A300" s="22" t="s">
        <v>69</v>
      </c>
      <c r="B300" s="55" t="s">
        <v>46</v>
      </c>
      <c r="C300" s="55" t="s">
        <v>15</v>
      </c>
      <c r="D300" s="55" t="s">
        <v>29</v>
      </c>
      <c r="E300" s="55" t="s">
        <v>92</v>
      </c>
      <c r="F300" s="55"/>
      <c r="G300" s="68">
        <f>G301+G302+G303+G304</f>
        <v>9580</v>
      </c>
      <c r="H300" s="68">
        <f t="shared" ref="H300:I300" si="113">H301+H302+H303+H304</f>
        <v>9071.6999999999989</v>
      </c>
      <c r="I300" s="68">
        <f t="shared" si="113"/>
        <v>9071.6999999999989</v>
      </c>
    </row>
    <row r="301" spans="1:9" ht="93.75" customHeight="1">
      <c r="A301" s="30" t="s">
        <v>146</v>
      </c>
      <c r="B301" s="55" t="s">
        <v>46</v>
      </c>
      <c r="C301" s="55" t="s">
        <v>15</v>
      </c>
      <c r="D301" s="55" t="s">
        <v>29</v>
      </c>
      <c r="E301" s="55" t="s">
        <v>92</v>
      </c>
      <c r="F301" s="55" t="s">
        <v>145</v>
      </c>
      <c r="G301" s="68">
        <v>8216.5</v>
      </c>
      <c r="H301" s="68">
        <v>8216.5</v>
      </c>
      <c r="I301" s="68">
        <v>8216.5</v>
      </c>
    </row>
    <row r="302" spans="1:9" ht="93.75" customHeight="1">
      <c r="A302" s="30" t="s">
        <v>146</v>
      </c>
      <c r="B302" s="55" t="s">
        <v>46</v>
      </c>
      <c r="C302" s="55" t="s">
        <v>15</v>
      </c>
      <c r="D302" s="55" t="s">
        <v>29</v>
      </c>
      <c r="E302" s="55" t="s">
        <v>290</v>
      </c>
      <c r="F302" s="55" t="s">
        <v>145</v>
      </c>
      <c r="G302" s="68">
        <v>333.3</v>
      </c>
      <c r="H302" s="68">
        <v>333.3</v>
      </c>
      <c r="I302" s="68">
        <v>333.3</v>
      </c>
    </row>
    <row r="303" spans="1:9" ht="47.25">
      <c r="A303" s="22" t="s">
        <v>150</v>
      </c>
      <c r="B303" s="55" t="s">
        <v>46</v>
      </c>
      <c r="C303" s="55" t="s">
        <v>15</v>
      </c>
      <c r="D303" s="55" t="s">
        <v>29</v>
      </c>
      <c r="E303" s="55" t="s">
        <v>92</v>
      </c>
      <c r="F303" s="55" t="s">
        <v>147</v>
      </c>
      <c r="G303" s="68">
        <v>1030.2</v>
      </c>
      <c r="H303" s="68">
        <v>521.9</v>
      </c>
      <c r="I303" s="68">
        <v>521.9</v>
      </c>
    </row>
    <row r="304" spans="1:9" ht="15.75">
      <c r="A304" s="22" t="s">
        <v>149</v>
      </c>
      <c r="B304" s="55" t="s">
        <v>46</v>
      </c>
      <c r="C304" s="55" t="s">
        <v>15</v>
      </c>
      <c r="D304" s="55" t="s">
        <v>29</v>
      </c>
      <c r="E304" s="55" t="s">
        <v>92</v>
      </c>
      <c r="F304" s="55" t="s">
        <v>148</v>
      </c>
      <c r="G304" s="68"/>
      <c r="H304" s="68"/>
      <c r="I304" s="68"/>
    </row>
    <row r="305" spans="1:9" ht="15.75">
      <c r="A305" s="22" t="s">
        <v>218</v>
      </c>
      <c r="B305" s="65" t="s">
        <v>34</v>
      </c>
      <c r="C305" s="65" t="s">
        <v>5</v>
      </c>
      <c r="D305" s="65" t="s">
        <v>19</v>
      </c>
      <c r="E305" s="65"/>
      <c r="F305" s="55"/>
      <c r="G305" s="68">
        <f>G306</f>
        <v>208.3</v>
      </c>
      <c r="H305" s="68">
        <f t="shared" ref="H305:I305" si="114">H306</f>
        <v>208.3</v>
      </c>
      <c r="I305" s="68">
        <f t="shared" si="114"/>
        <v>208.3</v>
      </c>
    </row>
    <row r="306" spans="1:9" ht="110.25">
      <c r="A306" s="22" t="s">
        <v>217</v>
      </c>
      <c r="B306" s="55" t="s">
        <v>34</v>
      </c>
      <c r="C306" s="55" t="s">
        <v>5</v>
      </c>
      <c r="D306" s="55" t="s">
        <v>19</v>
      </c>
      <c r="E306" s="55" t="s">
        <v>216</v>
      </c>
      <c r="F306" s="55"/>
      <c r="G306" s="68">
        <v>208.3</v>
      </c>
      <c r="H306" s="68">
        <v>208.3</v>
      </c>
      <c r="I306" s="68">
        <v>208.3</v>
      </c>
    </row>
    <row r="307" spans="1:9" ht="31.5">
      <c r="A307" s="22" t="s">
        <v>155</v>
      </c>
      <c r="B307" s="65" t="s">
        <v>34</v>
      </c>
      <c r="C307" s="65" t="s">
        <v>5</v>
      </c>
      <c r="D307" s="65" t="s">
        <v>19</v>
      </c>
      <c r="E307" s="65" t="s">
        <v>216</v>
      </c>
      <c r="F307" s="55" t="s">
        <v>153</v>
      </c>
      <c r="G307" s="68">
        <v>208.3</v>
      </c>
      <c r="H307" s="68">
        <v>0</v>
      </c>
      <c r="I307" s="68">
        <v>0</v>
      </c>
    </row>
    <row r="308" spans="1:9" ht="15.75">
      <c r="A308" s="22" t="s">
        <v>47</v>
      </c>
      <c r="B308" s="55" t="s">
        <v>46</v>
      </c>
      <c r="C308" s="55" t="s">
        <v>15</v>
      </c>
      <c r="D308" s="55" t="s">
        <v>6</v>
      </c>
      <c r="E308" s="55" t="s">
        <v>13</v>
      </c>
      <c r="F308" s="55" t="s">
        <v>13</v>
      </c>
      <c r="G308" s="68">
        <f>G309</f>
        <v>750</v>
      </c>
      <c r="H308" s="68">
        <f t="shared" ref="H308:I308" si="115">H309</f>
        <v>750</v>
      </c>
      <c r="I308" s="68">
        <f t="shared" si="115"/>
        <v>750</v>
      </c>
    </row>
    <row r="309" spans="1:9" ht="47.25">
      <c r="A309" s="48" t="s">
        <v>123</v>
      </c>
      <c r="B309" s="55" t="s">
        <v>46</v>
      </c>
      <c r="C309" s="55" t="s">
        <v>15</v>
      </c>
      <c r="D309" s="55" t="s">
        <v>6</v>
      </c>
      <c r="E309" s="55" t="s">
        <v>124</v>
      </c>
      <c r="F309" s="64"/>
      <c r="G309" s="68">
        <f>G310</f>
        <v>750</v>
      </c>
      <c r="H309" s="68">
        <v>750</v>
      </c>
      <c r="I309" s="68">
        <v>750</v>
      </c>
    </row>
    <row r="310" spans="1:9" ht="20.25" customHeight="1">
      <c r="A310" s="22" t="s">
        <v>93</v>
      </c>
      <c r="B310" s="55" t="s">
        <v>46</v>
      </c>
      <c r="C310" s="55" t="s">
        <v>15</v>
      </c>
      <c r="D310" s="55" t="s">
        <v>6</v>
      </c>
      <c r="E310" s="55" t="s">
        <v>94</v>
      </c>
      <c r="F310" s="55" t="s">
        <v>13</v>
      </c>
      <c r="G310" s="68">
        <v>750</v>
      </c>
      <c r="H310" s="68">
        <v>750</v>
      </c>
      <c r="I310" s="68">
        <v>750</v>
      </c>
    </row>
    <row r="311" spans="1:9" ht="47.25">
      <c r="A311" s="22" t="s">
        <v>150</v>
      </c>
      <c r="B311" s="55" t="s">
        <v>46</v>
      </c>
      <c r="C311" s="55" t="s">
        <v>15</v>
      </c>
      <c r="D311" s="55" t="s">
        <v>6</v>
      </c>
      <c r="E311" s="55" t="s">
        <v>94</v>
      </c>
      <c r="F311" s="55" t="s">
        <v>147</v>
      </c>
      <c r="G311" s="68">
        <v>750</v>
      </c>
      <c r="H311" s="68">
        <v>750</v>
      </c>
      <c r="I311" s="68">
        <v>750</v>
      </c>
    </row>
    <row r="312" spans="1:9" ht="15.75">
      <c r="A312" s="35" t="s">
        <v>136</v>
      </c>
      <c r="B312" s="14" t="s">
        <v>13</v>
      </c>
      <c r="C312" s="14" t="s">
        <v>13</v>
      </c>
      <c r="D312" s="14" t="s">
        <v>13</v>
      </c>
      <c r="E312" s="14" t="s">
        <v>13</v>
      </c>
      <c r="F312" s="21" t="s">
        <v>13</v>
      </c>
      <c r="G312" s="58">
        <f>G16+G21+G130+G138+G154+G194+G206+G296</f>
        <v>1491078.7</v>
      </c>
      <c r="H312" s="58">
        <f>H16+H21+H130+H138+H154+H194+H206+H296</f>
        <v>1366416.2999999996</v>
      </c>
      <c r="I312" s="58">
        <f>I16+I21+I130+I138+I154+I194+I206+I296</f>
        <v>1308471.6000000001</v>
      </c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2024-12-24T14:02:51Z</cp:lastPrinted>
  <dcterms:created xsi:type="dcterms:W3CDTF">1996-10-08T23:32:33Z</dcterms:created>
  <dcterms:modified xsi:type="dcterms:W3CDTF">2024-12-26T13:09:47Z</dcterms:modified>
</cp:coreProperties>
</file>