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 iterateDelta="1E-4"/>
</workbook>
</file>

<file path=xl/calcChain.xml><?xml version="1.0" encoding="utf-8"?>
<calcChain xmlns="http://schemas.openxmlformats.org/spreadsheetml/2006/main">
  <c r="G80" i="13"/>
  <c r="H97" l="1"/>
  <c r="I97"/>
  <c r="G97"/>
  <c r="G87" s="1"/>
  <c r="H109"/>
  <c r="I109"/>
  <c r="G109"/>
  <c r="H65"/>
  <c r="I65"/>
  <c r="G65"/>
  <c r="H58"/>
  <c r="I58"/>
  <c r="H218"/>
  <c r="I218"/>
  <c r="G218"/>
  <c r="H193"/>
  <c r="I193"/>
  <c r="G193"/>
  <c r="H195"/>
  <c r="I195"/>
  <c r="G195"/>
  <c r="H248" l="1"/>
  <c r="I248"/>
  <c r="G248"/>
  <c r="H233"/>
  <c r="I233"/>
  <c r="G233"/>
  <c r="H280"/>
  <c r="I280"/>
  <c r="G280"/>
  <c r="H282"/>
  <c r="I282"/>
  <c r="G282"/>
  <c r="I279" l="1"/>
  <c r="H279"/>
  <c r="G279"/>
  <c r="H301"/>
  <c r="I301"/>
  <c r="G301"/>
  <c r="H303"/>
  <c r="I303"/>
  <c r="G303"/>
  <c r="I217"/>
  <c r="I212" s="1"/>
  <c r="I211" s="1"/>
  <c r="H217"/>
  <c r="H212" s="1"/>
  <c r="H211" s="1"/>
  <c r="G217"/>
  <c r="G212" s="1"/>
  <c r="G211" s="1"/>
  <c r="I215"/>
  <c r="H215"/>
  <c r="G215"/>
  <c r="I213"/>
  <c r="H213"/>
  <c r="G213"/>
  <c r="I189"/>
  <c r="H189"/>
  <c r="G189"/>
  <c r="I191"/>
  <c r="H191"/>
  <c r="G191"/>
  <c r="H155"/>
  <c r="I155"/>
  <c r="G155"/>
  <c r="H157"/>
  <c r="I157"/>
  <c r="G157"/>
  <c r="H152"/>
  <c r="I152"/>
  <c r="G152"/>
  <c r="I144"/>
  <c r="I143" s="1"/>
  <c r="H144"/>
  <c r="H143" s="1"/>
  <c r="G144"/>
  <c r="G143" s="1"/>
  <c r="I134"/>
  <c r="H134"/>
  <c r="G134"/>
  <c r="H138"/>
  <c r="H137" s="1"/>
  <c r="I138"/>
  <c r="I137" s="1"/>
  <c r="G138"/>
  <c r="G137" s="1"/>
  <c r="H101"/>
  <c r="H100" s="1"/>
  <c r="I101"/>
  <c r="I100" s="1"/>
  <c r="G101"/>
  <c r="G100" s="1"/>
  <c r="H63"/>
  <c r="H62" s="1"/>
  <c r="I63"/>
  <c r="I62" s="1"/>
  <c r="G63"/>
  <c r="G62" s="1"/>
  <c r="H69"/>
  <c r="I69"/>
  <c r="G69"/>
  <c r="H45"/>
  <c r="I45"/>
  <c r="G45"/>
  <c r="H25"/>
  <c r="I25"/>
  <c r="G25"/>
  <c r="H29"/>
  <c r="I29"/>
  <c r="G29"/>
  <c r="H31"/>
  <c r="H28" s="1"/>
  <c r="I31"/>
  <c r="I28" s="1"/>
  <c r="G31"/>
  <c r="G28" s="1"/>
  <c r="H172"/>
  <c r="I172"/>
  <c r="G172"/>
  <c r="I300" l="1"/>
  <c r="H300"/>
  <c r="G300"/>
  <c r="G154"/>
  <c r="H116"/>
  <c r="I116"/>
  <c r="G116"/>
  <c r="I85"/>
  <c r="H105" l="1"/>
  <c r="I105"/>
  <c r="G105"/>
  <c r="H270"/>
  <c r="I270"/>
  <c r="G270"/>
  <c r="I51" l="1"/>
  <c r="H51"/>
  <c r="G51"/>
  <c r="H274"/>
  <c r="H273" s="1"/>
  <c r="I274"/>
  <c r="I273" s="1"/>
  <c r="G274"/>
  <c r="G273" s="1"/>
  <c r="H122"/>
  <c r="I122"/>
  <c r="H243"/>
  <c r="I243"/>
  <c r="G243"/>
  <c r="G122"/>
  <c r="G121" s="1"/>
  <c r="H93"/>
  <c r="I93"/>
  <c r="G93"/>
  <c r="H107"/>
  <c r="H104" s="1"/>
  <c r="I107"/>
  <c r="I104" s="1"/>
  <c r="G107"/>
  <c r="G104" s="1"/>
  <c r="H277" l="1"/>
  <c r="H276" s="1"/>
  <c r="H272" s="1"/>
  <c r="I277"/>
  <c r="I276" s="1"/>
  <c r="I272" s="1"/>
  <c r="H269"/>
  <c r="I269"/>
  <c r="G269"/>
  <c r="G277"/>
  <c r="G276" s="1"/>
  <c r="G272" s="1"/>
  <c r="I261"/>
  <c r="G307"/>
  <c r="H119"/>
  <c r="H118" s="1"/>
  <c r="I119"/>
  <c r="I118" s="1"/>
  <c r="G119"/>
  <c r="G118" s="1"/>
  <c r="H168" l="1"/>
  <c r="H167" s="1"/>
  <c r="H166" s="1"/>
  <c r="H165" s="1"/>
  <c r="I168"/>
  <c r="I167" s="1"/>
  <c r="I166" s="1"/>
  <c r="I165" s="1"/>
  <c r="G168"/>
  <c r="G167" s="1"/>
  <c r="G166" s="1"/>
  <c r="G165" s="1"/>
  <c r="H287"/>
  <c r="I287"/>
  <c r="H74" l="1"/>
  <c r="I74"/>
  <c r="G74"/>
  <c r="H115" l="1"/>
  <c r="I115"/>
  <c r="G115"/>
  <c r="H103" l="1"/>
  <c r="I103"/>
  <c r="G103"/>
  <c r="H252" l="1"/>
  <c r="I252"/>
  <c r="G252"/>
  <c r="I226"/>
  <c r="H226"/>
  <c r="G226"/>
  <c r="H181"/>
  <c r="H178" s="1"/>
  <c r="I181"/>
  <c r="I178" s="1"/>
  <c r="G181"/>
  <c r="H199"/>
  <c r="I199"/>
  <c r="G199"/>
  <c r="H162"/>
  <c r="H161" s="1"/>
  <c r="I162"/>
  <c r="I161" s="1"/>
  <c r="G162"/>
  <c r="G161" s="1"/>
  <c r="G178" l="1"/>
  <c r="G177" s="1"/>
  <c r="G78"/>
  <c r="G77" s="1"/>
  <c r="G76" s="1"/>
  <c r="H250"/>
  <c r="I250"/>
  <c r="G250"/>
  <c r="I47"/>
  <c r="H47"/>
  <c r="H78" l="1"/>
  <c r="H77" s="1"/>
  <c r="H76" s="1"/>
  <c r="G287" l="1"/>
  <c r="H40"/>
  <c r="H39" s="1"/>
  <c r="H38" s="1"/>
  <c r="H37" s="1"/>
  <c r="I40"/>
  <c r="G40"/>
  <c r="H205" l="1"/>
  <c r="I205"/>
  <c r="G306"/>
  <c r="I84"/>
  <c r="I83" s="1"/>
  <c r="H73"/>
  <c r="H72" s="1"/>
  <c r="H71" s="1"/>
  <c r="I73"/>
  <c r="I72" s="1"/>
  <c r="G73"/>
  <c r="G72" s="1"/>
  <c r="G71" s="1"/>
  <c r="H95"/>
  <c r="H92" s="1"/>
  <c r="H87" s="1"/>
  <c r="I95"/>
  <c r="I92" s="1"/>
  <c r="I87" s="1"/>
  <c r="G95"/>
  <c r="H261"/>
  <c r="G261"/>
  <c r="H230"/>
  <c r="I230"/>
  <c r="G230"/>
  <c r="G92" l="1"/>
  <c r="H24"/>
  <c r="H23" s="1"/>
  <c r="I24"/>
  <c r="I23" s="1"/>
  <c r="G24"/>
  <c r="G23" s="1"/>
  <c r="I78"/>
  <c r="I77" s="1"/>
  <c r="I76" s="1"/>
  <c r="I71" s="1"/>
  <c r="I39"/>
  <c r="I38" s="1"/>
  <c r="I37" s="1"/>
  <c r="G39"/>
  <c r="G38" s="1"/>
  <c r="G37" s="1"/>
  <c r="H154"/>
  <c r="I154"/>
  <c r="H259" l="1"/>
  <c r="H258" s="1"/>
  <c r="I259"/>
  <c r="I258" s="1"/>
  <c r="G259"/>
  <c r="G258" s="1"/>
  <c r="G255" s="1"/>
  <c r="H241"/>
  <c r="I241"/>
  <c r="G241"/>
  <c r="H255" l="1"/>
  <c r="H254" s="1"/>
  <c r="I255"/>
  <c r="I254" s="1"/>
  <c r="G254"/>
  <c r="H43"/>
  <c r="I43"/>
  <c r="H289" l="1"/>
  <c r="I289"/>
  <c r="G289"/>
  <c r="H286" l="1"/>
  <c r="I286"/>
  <c r="G286"/>
  <c r="H185"/>
  <c r="H184" s="1"/>
  <c r="I185"/>
  <c r="I184" s="1"/>
  <c r="H56" l="1"/>
  <c r="H50" s="1"/>
  <c r="I56"/>
  <c r="I50" s="1"/>
  <c r="G56"/>
  <c r="G50" s="1"/>
  <c r="H68"/>
  <c r="I68"/>
  <c r="G68"/>
  <c r="H85"/>
  <c r="H84" s="1"/>
  <c r="H83" s="1"/>
  <c r="G85"/>
  <c r="G84" s="1"/>
  <c r="G83" s="1"/>
  <c r="H113"/>
  <c r="H112" s="1"/>
  <c r="I113"/>
  <c r="I112" s="1"/>
  <c r="G113"/>
  <c r="G112" s="1"/>
  <c r="I49" l="1"/>
  <c r="H49"/>
  <c r="G49"/>
  <c r="G42" s="1"/>
  <c r="I42" l="1"/>
  <c r="I22" s="1"/>
  <c r="H42"/>
  <c r="H22" s="1"/>
  <c r="H299"/>
  <c r="H298" s="1"/>
  <c r="I299"/>
  <c r="I298" s="1"/>
  <c r="G299"/>
  <c r="G298" s="1"/>
  <c r="H294"/>
  <c r="H293" s="1"/>
  <c r="H285" s="1"/>
  <c r="I294"/>
  <c r="I293" s="1"/>
  <c r="I285" s="1"/>
  <c r="G294"/>
  <c r="G293" s="1"/>
  <c r="G285" s="1"/>
  <c r="H267"/>
  <c r="H266" s="1"/>
  <c r="H265" s="1"/>
  <c r="I267"/>
  <c r="I266" s="1"/>
  <c r="I265" s="1"/>
  <c r="G267"/>
  <c r="G266" s="1"/>
  <c r="G265" s="1"/>
  <c r="H237"/>
  <c r="I237"/>
  <c r="G237"/>
  <c r="G236" s="1"/>
  <c r="H224"/>
  <c r="I224"/>
  <c r="G224"/>
  <c r="H210"/>
  <c r="H209" s="1"/>
  <c r="I210"/>
  <c r="I209" s="1"/>
  <c r="H204"/>
  <c r="H203" s="1"/>
  <c r="H202" s="1"/>
  <c r="I204"/>
  <c r="I203" s="1"/>
  <c r="I202" s="1"/>
  <c r="G205"/>
  <c r="G204" s="1"/>
  <c r="G203" s="1"/>
  <c r="G202" s="1"/>
  <c r="I236" l="1"/>
  <c r="I235" s="1"/>
  <c r="G223"/>
  <c r="G222" s="1"/>
  <c r="H223"/>
  <c r="H222" s="1"/>
  <c r="I223"/>
  <c r="I222" s="1"/>
  <c r="H236"/>
  <c r="H235" s="1"/>
  <c r="G210"/>
  <c r="G209" s="1"/>
  <c r="G297"/>
  <c r="G235"/>
  <c r="I297"/>
  <c r="H297"/>
  <c r="G221" l="1"/>
  <c r="G220" s="1"/>
  <c r="G22"/>
  <c r="G185"/>
  <c r="G184" s="1"/>
  <c r="H198"/>
  <c r="H197" s="1"/>
  <c r="I198"/>
  <c r="I197" s="1"/>
  <c r="G198"/>
  <c r="G197" s="1"/>
  <c r="I177"/>
  <c r="H177"/>
  <c r="G142"/>
  <c r="G141" s="1"/>
  <c r="G140" s="1"/>
  <c r="G176" l="1"/>
  <c r="G175" s="1"/>
  <c r="G164" s="1"/>
  <c r="I176"/>
  <c r="I175" s="1"/>
  <c r="I164" s="1"/>
  <c r="H176"/>
  <c r="H175" s="1"/>
  <c r="H164" s="1"/>
  <c r="G151"/>
  <c r="G150" s="1"/>
  <c r="G149" s="1"/>
  <c r="G148" s="1"/>
  <c r="H130"/>
  <c r="H129" s="1"/>
  <c r="H126" s="1"/>
  <c r="I130"/>
  <c r="I129" s="1"/>
  <c r="I126" s="1"/>
  <c r="G130"/>
  <c r="G129" s="1"/>
  <c r="G126" s="1"/>
  <c r="G136"/>
  <c r="H121"/>
  <c r="I121"/>
  <c r="G67"/>
  <c r="G125" l="1"/>
  <c r="H111"/>
  <c r="I111"/>
  <c r="G111"/>
  <c r="G99"/>
  <c r="G82" s="1"/>
  <c r="G61"/>
  <c r="G60" s="1"/>
  <c r="G21" l="1"/>
  <c r="G310" s="1"/>
  <c r="I151"/>
  <c r="I150" s="1"/>
  <c r="I149" s="1"/>
  <c r="I148" s="1"/>
  <c r="I142"/>
  <c r="I141" s="1"/>
  <c r="I140" s="1"/>
  <c r="I99"/>
  <c r="I82" s="1"/>
  <c r="I67"/>
  <c r="I61" s="1"/>
  <c r="I60" s="1"/>
  <c r="H151"/>
  <c r="H150" s="1"/>
  <c r="H149" s="1"/>
  <c r="H148" s="1"/>
  <c r="H142"/>
  <c r="H141" s="1"/>
  <c r="H140" s="1"/>
  <c r="H99"/>
  <c r="H82" s="1"/>
  <c r="H67"/>
  <c r="H61" s="1"/>
  <c r="H60" s="1"/>
  <c r="H21" l="1"/>
  <c r="I136"/>
  <c r="I125" s="1"/>
  <c r="I21" s="1"/>
  <c r="H136"/>
  <c r="H125" s="1"/>
  <c r="I221" l="1"/>
  <c r="I220" s="1"/>
  <c r="H221"/>
  <c r="H220" s="1"/>
</calcChain>
</file>

<file path=xl/sharedStrings.xml><?xml version="1.0" encoding="utf-8"?>
<sst xmlns="http://schemas.openxmlformats.org/spreadsheetml/2006/main" count="1598" uniqueCount="320">
  <si>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</si>
  <si>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</si>
  <si>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</si>
  <si>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</si>
  <si>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</si>
  <si>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</si>
  <si>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</si>
  <si>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</si>
  <si>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</si>
  <si>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</si>
  <si>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</si>
  <si>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</si>
  <si>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</si>
  <si>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</si>
  <si>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</si>
  <si>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</si>
  <si>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</si>
  <si>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</si>
  <si>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</si>
  <si>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</si>
  <si>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</si>
  <si>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</si>
  <si>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</si>
  <si>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</si>
  <si>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</si>
  <si>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</si>
  <si>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</si>
  <si>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</si>
  <si>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</si>
  <si>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</si>
  <si>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</si>
  <si>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</si>
  <si>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</si>
  <si>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</si>
  <si>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</si>
  <si>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</si>
  <si>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</si>
  <si>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</si>
  <si>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</si>
  <si>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</si>
  <si>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</si>
  <si>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</si>
  <si>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</si>
  <si>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</si>
  <si>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</si>
  <si>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</si>
  <si>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</si>
  <si>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</si>
  <si>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</si>
  <si>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</si>
  <si>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</si>
  <si>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</si>
  <si>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</si>
  <si>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</si>
  <si>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</si>
  <si>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</si>
  <si>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</si>
  <si>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</si>
  <si>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</si>
  <si>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</si>
  <si>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</si>
  <si>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</si>
  <si>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</si>
  <si>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</si>
  <si>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</si>
  <si>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</si>
  <si>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</si>
  <si>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</si>
  <si>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</si>
  <si>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</si>
  <si>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Прочая закупка товаров, работ и услуг для обеспечения государственных (муниципальных) нужд</t>
  </si>
  <si>
    <t>9990059300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</si>
  <si>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</si>
  <si>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</si>
  <si>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</si>
  <si>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</si>
  <si>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</si>
  <si>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</si>
  <si>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</si>
  <si>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</si>
  <si>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</si>
  <si>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</si>
  <si>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</si>
  <si>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</si>
  <si>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</si>
  <si>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</si>
  <si>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</si>
  <si>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</si>
  <si>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</si>
  <si>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</si>
  <si>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</si>
  <si>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</si>
  <si>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</si>
  <si>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</si>
  <si>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</si>
  <si>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</si>
  <si>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</si>
  <si>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</si>
  <si>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</si>
  <si>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</si>
  <si>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</si>
  <si>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</si>
  <si>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</si>
  <si>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</si>
  <si>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</si>
  <si>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</si>
  <si>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</si>
  <si>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</si>
  <si>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</si>
  <si>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</si>
  <si>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</si>
  <si>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</si>
  <si>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</si>
  <si>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</si>
  <si>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</si>
  <si>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</si>
  <si>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</si>
  <si>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</si>
  <si>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</si>
  <si>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</si>
  <si>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</si>
  <si>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</si>
  <si>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</si>
  <si>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</si>
  <si>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</si>
  <si>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</si>
  <si>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</si>
  <si>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</si>
  <si>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</si>
  <si>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</si>
  <si>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</si>
  <si>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</si>
  <si>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</si>
  <si>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</si>
  <si>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</si>
  <si>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</si>
  <si>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</si>
  <si>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</si>
  <si>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</si>
  <si>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</si>
  <si>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</si>
  <si>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</si>
  <si>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</si>
  <si>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</si>
  <si>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</si>
  <si>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</si>
  <si>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</si>
  <si>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</si>
  <si>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</si>
  <si>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</si>
  <si>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</si>
  <si>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</si>
  <si>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</si>
  <si>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</si>
  <si>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</si>
  <si>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1110251440</t>
  </si>
  <si>
    <t>Иные бюджетные трансферты на комплектование книжных фондов библиотек муниципальных образований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</si>
  <si>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</si>
  <si>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</si>
  <si>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</si>
  <si>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</si>
  <si>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</si>
  <si>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</si>
  <si>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</si>
  <si>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</si>
  <si>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</si>
  <si>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</si>
  <si>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</si>
  <si>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</si>
  <si>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</si>
  <si>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</si>
  <si>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</si>
  <si>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</si>
  <si>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</si>
  <si>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</si>
  <si>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</si>
  <si>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</si>
  <si>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</si>
  <si>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</si>
  <si>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</si>
  <si>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</si>
  <si>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1011290019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</si>
  <si>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</si>
  <si>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</si>
  <si>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</si>
  <si>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</si>
  <si>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</si>
  <si>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</si>
  <si>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</si>
  <si>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</si>
  <si>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</si>
  <si>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</si>
  <si>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</si>
  <si>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</si>
  <si>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</si>
  <si>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</si>
  <si>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</si>
  <si>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</si>
  <si>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</si>
  <si>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</si>
  <si>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</si>
  <si>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</si>
  <si>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</si>
  <si>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</si>
  <si>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</si>
  <si>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</si>
  <si>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</si>
  <si>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</si>
  <si>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</si>
  <si>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</si>
  <si>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</si>
  <si>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</si>
  <si>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</si>
  <si>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</si>
  <si>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</si>
  <si>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</si>
  <si>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</si>
  <si>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</si>
  <si>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</si>
  <si>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</si>
  <si>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Мероприятия по патриотическому воспитанию граждан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</si>
  <si>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</si>
  <si>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</si>
  <si>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</si>
  <si>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</si>
  <si>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</si>
  <si>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</si>
  <si>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</si>
  <si>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</si>
  <si>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</si>
  <si>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</si>
  <si>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</si>
  <si>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</si>
  <si>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</si>
  <si>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</si>
  <si>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</si>
  <si>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2025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</si>
  <si>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</si>
  <si>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</si>
  <si>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</si>
  <si>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</si>
  <si>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</si>
  <si>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</si>
  <si>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</si>
  <si>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</si>
  <si>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0201700000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</si>
  <si>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</si>
  <si>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</si>
  <si>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022ЕВ51790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</si>
  <si>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</si>
  <si>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</si>
  <si>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Развитие дошкольного и общего образования</t>
  </si>
  <si>
    <t>2026</t>
  </si>
  <si>
    <t xml:space="preserve">Молодежная политика </t>
  </si>
  <si>
    <t>расходов  местного бюджета  на   2024 год плановый период 2025 и 2026 годов</t>
  </si>
  <si>
    <t xml:space="preserve">"О местном бюджете городского округа Басан на 2024 год </t>
  </si>
  <si>
    <t>и плановый период 2025 и 2026 годов"</t>
  </si>
  <si>
    <t>Приложение № 4</t>
  </si>
  <si>
    <t>Расходы на выплаты по оплате труда муниципальных служащих (лиц, замещающих муниципальные должности)</t>
  </si>
  <si>
    <t>9620090011</t>
  </si>
  <si>
    <t>9690090011</t>
  </si>
  <si>
    <t>Расходы на обеспечение деятельности органов местного самоуправления</t>
  </si>
  <si>
    <t>9690090020</t>
  </si>
  <si>
    <t>7810090011</t>
  </si>
  <si>
    <t>7820090011</t>
  </si>
  <si>
    <t>7820090020</t>
  </si>
  <si>
    <t>Жилищно-коммунальные (коммунальные) услуги, взносы на капитальный ремонт общего имущества в многоквартирном доме</t>
  </si>
  <si>
    <t>7820090071</t>
  </si>
  <si>
    <t>3920300000</t>
  </si>
  <si>
    <t>3920390011</t>
  </si>
  <si>
    <t>3920390020</t>
  </si>
  <si>
    <t>9390090011</t>
  </si>
  <si>
    <t>9390090020</t>
  </si>
  <si>
    <t>Управление муниципальным имуществом</t>
  </si>
  <si>
    <t>3810000000</t>
  </si>
  <si>
    <t>3810690011</t>
  </si>
  <si>
    <t>3810690020</t>
  </si>
  <si>
    <t>Комплекс процессных мероприятий "Управление муниципальным имуществом"</t>
  </si>
  <si>
    <t>3841200000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</si>
  <si>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</si>
  <si>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3841292064</t>
  </si>
  <si>
    <t>1010390011</t>
  </si>
  <si>
    <t>1010390020</t>
  </si>
  <si>
    <t>1011290020</t>
  </si>
  <si>
    <t>0530190011</t>
  </si>
  <si>
    <t>1120596486</t>
  </si>
  <si>
    <t>0240199998</t>
  </si>
  <si>
    <t>1120190071</t>
  </si>
  <si>
    <t>Мероприятия в сфере культуры и кинематографии</t>
  </si>
  <si>
    <t>1140190011</t>
  </si>
  <si>
    <t>1310390071</t>
  </si>
  <si>
    <t>1340290011</t>
  </si>
  <si>
    <t>782009011</t>
  </si>
  <si>
    <t>7810090020</t>
  </si>
  <si>
    <t>02401999978</t>
  </si>
  <si>
    <t>Основное мероприятие "Повышение операционной эффективности бюджетных расходов "</t>
  </si>
  <si>
    <t>0250790020</t>
  </si>
  <si>
    <t>0250790011</t>
  </si>
  <si>
    <t>Расходы на выпаты по оплате труда муниципальных служащих (лиц,замещающих муниципальные должности)</t>
  </si>
  <si>
    <t>Жилищно-коммунальные (коммунальные) услуги,взносы на капитальный ремонт общего имущесва в многоквартирном доме</t>
  </si>
  <si>
    <t>0220290071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</si>
  <si>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</si>
  <si>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11203L4670</t>
  </si>
  <si>
    <t>11201L5190</t>
  </si>
  <si>
    <t>Расходы на поддержку отрасли культуры</t>
  </si>
  <si>
    <t>9990099999</t>
  </si>
  <si>
    <t>Финансовое обеспечение иных расходов органов местного самоуправления и муниципальных казенных учреждений</t>
  </si>
  <si>
    <t xml:space="preserve">Резервные средства </t>
  </si>
  <si>
    <t>99900L2990</t>
  </si>
  <si>
    <t>Реализация мероприятий в рамках федеральной целевой программы "Увековечение памяти погибших при защите Отечества на 2019-2024 годы"</t>
  </si>
  <si>
    <t>Муниципальная программа по молодежной политике на 2024 год</t>
  </si>
  <si>
    <t>Реализация мероприятий в сфере дорожного хозяйства</t>
  </si>
  <si>
    <t>24204S3020</t>
  </si>
  <si>
    <t>9999004020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</si>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</sst>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0.0"/>
    <numFmt numFmtId="167" formatCode="#,##0.0"/>
  </numFmts>
  <fonts count="12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8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justify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top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top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top" wrapText="1"/>
    </xf>
    <xf numFmtId="2" fontId="7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vertical="center" wrapText="1"/>
    </xf>
    <xf numFmtId="4" fontId="7" fillId="0" borderId="0" xfId="0" applyNumberFormat="1" applyFont="1"/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 applyProtection="1">
      <alignment horizontal="left" vertical="top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0"/>
  <sheetViews>
    <sheetView tabSelected="1" topLeftCell="A296" zoomScale="85" zoomScaleNormal="85" workbookViewId="0">
      <selection activeCell="G312" sqref="G312:H313"/>
    </sheetView>
  </sheetViews>
  <sheetFormatPr defaultRowHeight="12.75"/>
  <cols>
    <col min="1" max="1" width="44.28515625" style="44" customWidth="1"/>
    <col min="2" max="2" width="6.140625" style="44" customWidth="1"/>
    <col min="3" max="3" width="5" style="44" customWidth="1"/>
    <col min="4" max="4" width="3.7109375" style="44" customWidth="1"/>
    <col min="5" max="5" width="14.5703125" style="44" customWidth="1"/>
    <col min="6" max="6" width="5.5703125" style="44" customWidth="1"/>
    <col min="7" max="7" width="15.5703125" style="46" customWidth="1"/>
    <col min="8" max="8" width="15.7109375" style="44" customWidth="1"/>
    <col min="9" max="9" width="15.42578125" style="44" customWidth="1"/>
    <col min="10" max="16384" width="9.140625" style="52"/>
  </cols>
  <sheetData>
    <row r="1" spans="1:9" ht="29.25" customHeight="1">
      <c r="E1" s="45"/>
    </row>
    <row r="2" spans="1:9" ht="15.75" customHeight="1">
      <c r="A2" s="109" t="s">
        <v>257</v>
      </c>
      <c r="B2" s="106"/>
      <c r="C2" s="106"/>
      <c r="D2" s="106"/>
      <c r="E2" s="106"/>
      <c r="F2" s="106"/>
      <c r="G2" s="106"/>
      <c r="H2" s="106"/>
      <c r="I2" s="106"/>
    </row>
    <row r="3" spans="1:9" ht="15.75" customHeight="1">
      <c r="A3" s="107" t="s">
        <v>65</v>
      </c>
      <c r="B3" s="108"/>
      <c r="C3" s="108"/>
      <c r="D3" s="108"/>
      <c r="E3" s="108"/>
      <c r="F3" s="108"/>
      <c r="G3" s="108"/>
      <c r="H3" s="108"/>
      <c r="I3" s="106"/>
    </row>
    <row r="4" spans="1:9" ht="15.75" customHeight="1">
      <c r="A4" s="107" t="s">
        <v>64</v>
      </c>
      <c r="B4" s="108"/>
      <c r="C4" s="108"/>
      <c r="D4" s="108"/>
      <c r="E4" s="108"/>
      <c r="F4" s="108"/>
      <c r="G4" s="108"/>
      <c r="H4" s="108"/>
      <c r="I4" s="106"/>
    </row>
    <row r="5" spans="1:9" ht="15.75" customHeight="1">
      <c r="A5" s="107" t="s">
        <v>255</v>
      </c>
      <c r="B5" s="108"/>
      <c r="C5" s="108"/>
      <c r="D5" s="108"/>
      <c r="E5" s="108"/>
      <c r="F5" s="108"/>
      <c r="G5" s="108"/>
      <c r="H5" s="108"/>
      <c r="I5" s="106"/>
    </row>
    <row r="6" spans="1:9" ht="15.75" customHeight="1">
      <c r="A6" s="107" t="s">
        <v>256</v>
      </c>
      <c r="B6" s="107"/>
      <c r="C6" s="107"/>
      <c r="D6" s="107"/>
      <c r="E6" s="107"/>
      <c r="F6" s="107"/>
      <c r="G6" s="107"/>
      <c r="H6" s="107"/>
      <c r="I6" s="106"/>
    </row>
    <row r="7" spans="1:9" ht="15.75" customHeight="1">
      <c r="A7" s="107"/>
      <c r="B7" s="108"/>
      <c r="C7" s="108"/>
      <c r="D7" s="108"/>
      <c r="E7" s="108"/>
      <c r="F7" s="108"/>
      <c r="G7" s="108"/>
      <c r="H7" s="108"/>
      <c r="I7" s="106"/>
    </row>
    <row r="8" spans="1:9" ht="16.5">
      <c r="A8" s="47"/>
      <c r="B8" s="106"/>
      <c r="C8" s="106"/>
      <c r="D8" s="106"/>
      <c r="E8" s="106"/>
      <c r="F8" s="106"/>
      <c r="G8" s="106"/>
      <c r="H8" s="106"/>
      <c r="I8" s="47"/>
    </row>
    <row r="9" spans="1:9" ht="18.75" customHeight="1">
      <c r="A9" s="105" t="s">
        <v>48</v>
      </c>
      <c r="B9" s="105"/>
      <c r="C9" s="105"/>
      <c r="D9" s="105"/>
      <c r="E9" s="105"/>
      <c r="F9" s="105"/>
      <c r="G9" s="105"/>
      <c r="H9" s="105"/>
    </row>
    <row r="10" spans="1:9" ht="24.75" customHeight="1">
      <c r="A10" s="105" t="s">
        <v>254</v>
      </c>
      <c r="B10" s="105"/>
      <c r="C10" s="105"/>
      <c r="D10" s="105"/>
      <c r="E10" s="105"/>
      <c r="F10" s="105"/>
      <c r="G10" s="105"/>
      <c r="H10" s="105"/>
    </row>
    <row r="11" spans="1:9" ht="18.75">
      <c r="A11" s="59"/>
      <c r="B11" s="59"/>
      <c r="C11" s="59"/>
      <c r="D11" s="59"/>
      <c r="E11" s="59"/>
      <c r="F11" s="59"/>
      <c r="G11" s="48"/>
      <c r="H11" s="75"/>
    </row>
    <row r="12" spans="1:9" ht="15">
      <c r="A12" s="49"/>
      <c r="B12" s="49"/>
      <c r="C12" s="49"/>
      <c r="D12" s="49"/>
      <c r="E12" s="49"/>
      <c r="F12" s="49"/>
      <c r="G12" s="50"/>
      <c r="H12" s="49"/>
      <c r="I12" s="44" t="s">
        <v>143</v>
      </c>
    </row>
    <row r="13" spans="1:9" ht="15" customHeight="1">
      <c r="A13" s="1" t="s">
        <v>61</v>
      </c>
      <c r="B13" s="2" t="s">
        <v>11</v>
      </c>
      <c r="C13" s="3" t="s">
        <v>58</v>
      </c>
      <c r="D13" s="3" t="s">
        <v>59</v>
      </c>
      <c r="E13" s="3" t="s">
        <v>12</v>
      </c>
      <c r="F13" s="3" t="s">
        <v>60</v>
      </c>
      <c r="G13" s="4">
        <v>2024</v>
      </c>
      <c r="H13" s="3" t="s">
        <v>236</v>
      </c>
      <c r="I13" s="3" t="s">
        <v>252</v>
      </c>
    </row>
    <row r="14" spans="1:9" ht="15" customHeight="1">
      <c r="A14" s="1"/>
      <c r="B14" s="2"/>
      <c r="C14" s="3"/>
      <c r="D14" s="3"/>
      <c r="E14" s="3"/>
      <c r="F14" s="3"/>
      <c r="G14" s="5"/>
      <c r="H14" s="6"/>
      <c r="I14" s="7"/>
    </row>
    <row r="15" spans="1:9" ht="15.75">
      <c r="A15" s="8" t="s">
        <v>10</v>
      </c>
      <c r="B15" s="9" t="s">
        <v>0</v>
      </c>
      <c r="C15" s="8" t="s">
        <v>1</v>
      </c>
      <c r="D15" s="8" t="s">
        <v>2</v>
      </c>
      <c r="E15" s="8" t="s">
        <v>9</v>
      </c>
      <c r="F15" s="8" t="s">
        <v>3</v>
      </c>
      <c r="G15" s="10"/>
      <c r="H15" s="11" t="s">
        <v>4</v>
      </c>
      <c r="I15" s="12">
        <v>8</v>
      </c>
    </row>
    <row r="16" spans="1:9" ht="15.75">
      <c r="A16" s="13" t="s">
        <v>66</v>
      </c>
      <c r="B16" s="14" t="s">
        <v>68</v>
      </c>
      <c r="C16" s="15" t="s">
        <v>68</v>
      </c>
      <c r="D16" s="15" t="s">
        <v>68</v>
      </c>
      <c r="E16" s="15"/>
      <c r="F16" s="15"/>
      <c r="G16" s="16"/>
      <c r="H16" s="17">
        <v>8257.7999999999993</v>
      </c>
      <c r="I16" s="17">
        <v>15928.9</v>
      </c>
    </row>
    <row r="17" spans="1:9" ht="15.75">
      <c r="A17" s="18" t="s">
        <v>66</v>
      </c>
      <c r="B17" s="8" t="s">
        <v>68</v>
      </c>
      <c r="C17" s="19" t="s">
        <v>68</v>
      </c>
      <c r="D17" s="19" t="s">
        <v>68</v>
      </c>
      <c r="E17" s="19"/>
      <c r="F17" s="19"/>
      <c r="G17" s="20"/>
      <c r="H17" s="17">
        <v>8257.7999999999993</v>
      </c>
      <c r="I17" s="17">
        <v>15928.9</v>
      </c>
    </row>
    <row r="18" spans="1:9" ht="15.75">
      <c r="A18" s="18" t="s">
        <v>66</v>
      </c>
      <c r="B18" s="8" t="s">
        <v>68</v>
      </c>
      <c r="C18" s="19" t="s">
        <v>68</v>
      </c>
      <c r="D18" s="19" t="s">
        <v>68</v>
      </c>
      <c r="E18" s="19"/>
      <c r="F18" s="19"/>
      <c r="G18" s="20"/>
      <c r="H18" s="17">
        <v>8257.7999999999993</v>
      </c>
      <c r="I18" s="17">
        <v>15928.9</v>
      </c>
    </row>
    <row r="19" spans="1:9" ht="15.75">
      <c r="A19" s="18" t="s">
        <v>66</v>
      </c>
      <c r="B19" s="8" t="s">
        <v>68</v>
      </c>
      <c r="C19" s="19" t="s">
        <v>68</v>
      </c>
      <c r="D19" s="19" t="s">
        <v>68</v>
      </c>
      <c r="E19" s="19" t="s">
        <v>136</v>
      </c>
      <c r="F19" s="19"/>
      <c r="G19" s="20"/>
      <c r="H19" s="17">
        <v>8257.7999999999993</v>
      </c>
      <c r="I19" s="17">
        <v>15928.9</v>
      </c>
    </row>
    <row r="20" spans="1:9" ht="18.75" customHeight="1">
      <c r="A20" s="18" t="s">
        <v>66</v>
      </c>
      <c r="B20" s="8" t="s">
        <v>68</v>
      </c>
      <c r="C20" s="19" t="s">
        <v>68</v>
      </c>
      <c r="D20" s="19" t="s">
        <v>68</v>
      </c>
      <c r="E20" s="19" t="s">
        <v>136</v>
      </c>
      <c r="F20" s="19" t="s">
        <v>67</v>
      </c>
      <c r="G20" s="20"/>
      <c r="H20" s="17">
        <v>8257.7999999999993</v>
      </c>
      <c r="I20" s="17">
        <v>15928.9</v>
      </c>
    </row>
    <row r="21" spans="1:9" ht="33.75" customHeight="1">
      <c r="A21" s="13" t="s">
        <v>233</v>
      </c>
      <c r="B21" s="21" t="s">
        <v>14</v>
      </c>
      <c r="C21" s="21" t="s">
        <v>13</v>
      </c>
      <c r="D21" s="21" t="s">
        <v>13</v>
      </c>
      <c r="E21" s="21" t="s">
        <v>13</v>
      </c>
      <c r="F21" s="21" t="s">
        <v>13</v>
      </c>
      <c r="G21" s="22">
        <f>G22+G60+G71+G82+G103+G111+G125</f>
        <v>305030.7</v>
      </c>
      <c r="H21" s="22">
        <f>H22+H60+H71+H82+H103+H111+H125</f>
        <v>156870</v>
      </c>
      <c r="I21" s="22">
        <f>I22+I60+I71+I82+I103+I111+I125</f>
        <v>158988.30000000002</v>
      </c>
    </row>
    <row r="22" spans="1:9" ht="24.75" customHeight="1">
      <c r="A22" s="23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24">
        <f>G23+G37+G42</f>
        <v>71945.600000000006</v>
      </c>
      <c r="H22" s="24">
        <f t="shared" ref="H22:I22" si="0">H23+H37+H42</f>
        <v>46876.200000000004</v>
      </c>
      <c r="I22" s="24">
        <f t="shared" si="0"/>
        <v>46876.000000000007</v>
      </c>
    </row>
    <row r="23" spans="1:9" ht="78.75">
      <c r="A23" s="23" t="s">
        <v>17</v>
      </c>
      <c r="B23" s="1" t="s">
        <v>14</v>
      </c>
      <c r="C23" s="1" t="s">
        <v>15</v>
      </c>
      <c r="D23" s="1" t="s">
        <v>16</v>
      </c>
      <c r="E23" s="1" t="s">
        <v>13</v>
      </c>
      <c r="F23" s="1" t="s">
        <v>13</v>
      </c>
      <c r="G23" s="24">
        <f>G24+G28</f>
        <v>52454</v>
      </c>
      <c r="H23" s="24">
        <f t="shared" ref="H23:I23" si="1">H24+H28</f>
        <v>43115.3</v>
      </c>
      <c r="I23" s="24">
        <f t="shared" si="1"/>
        <v>43035.200000000004</v>
      </c>
    </row>
    <row r="24" spans="1:9" ht="54" customHeight="1">
      <c r="A24" s="67" t="s">
        <v>192</v>
      </c>
      <c r="B24" s="26" t="s">
        <v>14</v>
      </c>
      <c r="C24" s="1" t="s">
        <v>15</v>
      </c>
      <c r="D24" s="1" t="s">
        <v>16</v>
      </c>
      <c r="E24" s="1" t="s">
        <v>96</v>
      </c>
      <c r="F24" s="1"/>
      <c r="G24" s="25">
        <f>G26</f>
        <v>6451.9</v>
      </c>
      <c r="H24" s="25">
        <f t="shared" ref="H24:I24" si="2">H26</f>
        <v>6451.9</v>
      </c>
      <c r="I24" s="25">
        <f t="shared" si="2"/>
        <v>6451.9</v>
      </c>
    </row>
    <row r="25" spans="1:9" ht="50.25" customHeight="1">
      <c r="A25" s="88" t="s">
        <v>258</v>
      </c>
      <c r="B25" s="26" t="s">
        <v>14</v>
      </c>
      <c r="C25" s="1" t="s">
        <v>15</v>
      </c>
      <c r="D25" s="1" t="s">
        <v>16</v>
      </c>
      <c r="E25" s="1" t="s">
        <v>263</v>
      </c>
      <c r="F25" s="1"/>
      <c r="G25" s="25">
        <f>G26</f>
        <v>6451.9</v>
      </c>
      <c r="H25" s="25">
        <f t="shared" ref="H25:I25" si="3">H26</f>
        <v>6451.9</v>
      </c>
      <c r="I25" s="25">
        <f t="shared" si="3"/>
        <v>6451.9</v>
      </c>
    </row>
    <row r="26" spans="1:9" ht="38.25" customHeight="1">
      <c r="A26" s="67" t="s">
        <v>188</v>
      </c>
      <c r="B26" s="57" t="s">
        <v>14</v>
      </c>
      <c r="C26" s="31" t="s">
        <v>15</v>
      </c>
      <c r="D26" s="31" t="s">
        <v>16</v>
      </c>
      <c r="E26" s="31" t="s">
        <v>263</v>
      </c>
      <c r="F26" s="31" t="s">
        <v>144</v>
      </c>
      <c r="G26" s="82">
        <v>6451.9</v>
      </c>
      <c r="H26" s="82">
        <v>6451.9</v>
      </c>
      <c r="I26" s="82">
        <v>6451.9</v>
      </c>
    </row>
    <row r="27" spans="1:9" ht="93" customHeight="1">
      <c r="A27" s="72" t="s">
        <v>145</v>
      </c>
      <c r="B27" s="1" t="s">
        <v>14</v>
      </c>
      <c r="C27" s="1" t="s">
        <v>15</v>
      </c>
      <c r="D27" s="1" t="s">
        <v>16</v>
      </c>
      <c r="E27" s="1" t="s">
        <v>293</v>
      </c>
      <c r="F27" s="1" t="s">
        <v>144</v>
      </c>
      <c r="G27" s="24">
        <v>180</v>
      </c>
      <c r="H27" s="24">
        <v>180</v>
      </c>
      <c r="I27" s="24">
        <v>180</v>
      </c>
    </row>
    <row r="28" spans="1:9" ht="35.25" customHeight="1">
      <c r="A28" s="27" t="s">
        <v>186</v>
      </c>
      <c r="B28" s="31" t="s">
        <v>14</v>
      </c>
      <c r="C28" s="31" t="s">
        <v>15</v>
      </c>
      <c r="D28" s="31" t="s">
        <v>16</v>
      </c>
      <c r="E28" s="92" t="s">
        <v>97</v>
      </c>
      <c r="F28" s="31"/>
      <c r="G28" s="36">
        <f>G30+G31+G35</f>
        <v>46002.1</v>
      </c>
      <c r="H28" s="36">
        <f t="shared" ref="H28:I28" si="4">H30+H31+H35</f>
        <v>36663.4</v>
      </c>
      <c r="I28" s="36">
        <f t="shared" si="4"/>
        <v>36583.300000000003</v>
      </c>
    </row>
    <row r="29" spans="1:9" ht="54.75" customHeight="1">
      <c r="A29" s="88" t="s">
        <v>258</v>
      </c>
      <c r="B29" s="89" t="s">
        <v>14</v>
      </c>
      <c r="C29" s="89" t="s">
        <v>15</v>
      </c>
      <c r="D29" s="89" t="s">
        <v>16</v>
      </c>
      <c r="E29" s="90" t="s">
        <v>292</v>
      </c>
      <c r="F29" s="89"/>
      <c r="G29" s="91">
        <f>G30</f>
        <v>24260.6</v>
      </c>
      <c r="H29" s="91">
        <f t="shared" ref="H29:I29" si="5">H30</f>
        <v>23912.1</v>
      </c>
      <c r="I29" s="91">
        <f t="shared" si="5"/>
        <v>23912</v>
      </c>
    </row>
    <row r="30" spans="1:9" ht="96" customHeight="1">
      <c r="A30" s="33" t="s">
        <v>145</v>
      </c>
      <c r="B30" s="1" t="s">
        <v>14</v>
      </c>
      <c r="C30" s="1" t="s">
        <v>15</v>
      </c>
      <c r="D30" s="1" t="s">
        <v>16</v>
      </c>
      <c r="E30" s="1" t="s">
        <v>264</v>
      </c>
      <c r="F30" s="1" t="s">
        <v>144</v>
      </c>
      <c r="G30" s="87">
        <v>24260.6</v>
      </c>
      <c r="H30" s="87">
        <v>23912.1</v>
      </c>
      <c r="I30" s="87">
        <v>23912</v>
      </c>
    </row>
    <row r="31" spans="1:9" ht="42.75" customHeight="1">
      <c r="A31" s="86" t="s">
        <v>261</v>
      </c>
      <c r="B31" s="31" t="s">
        <v>14</v>
      </c>
      <c r="C31" s="31" t="s">
        <v>15</v>
      </c>
      <c r="D31" s="31" t="s">
        <v>16</v>
      </c>
      <c r="E31" s="31" t="s">
        <v>265</v>
      </c>
      <c r="F31" s="31"/>
      <c r="G31" s="36">
        <f>G32+G33+G34</f>
        <v>20276.5</v>
      </c>
      <c r="H31" s="36">
        <f t="shared" ref="H31:I31" si="6">H32+H33+H34</f>
        <v>11296.5</v>
      </c>
      <c r="I31" s="36">
        <f t="shared" si="6"/>
        <v>11216.5</v>
      </c>
    </row>
    <row r="32" spans="1:9" ht="96" customHeight="1">
      <c r="A32" s="72" t="s">
        <v>145</v>
      </c>
      <c r="B32" s="1" t="s">
        <v>14</v>
      </c>
      <c r="C32" s="1" t="s">
        <v>15</v>
      </c>
      <c r="D32" s="1" t="s">
        <v>16</v>
      </c>
      <c r="E32" s="1" t="s">
        <v>265</v>
      </c>
      <c r="F32" s="1" t="s">
        <v>144</v>
      </c>
      <c r="G32" s="24">
        <v>6799.1</v>
      </c>
      <c r="H32" s="24">
        <v>6799.1</v>
      </c>
      <c r="I32" s="24">
        <v>6799.1</v>
      </c>
    </row>
    <row r="33" spans="1:9" ht="47.25">
      <c r="A33" s="23" t="s">
        <v>149</v>
      </c>
      <c r="B33" s="1" t="s">
        <v>14</v>
      </c>
      <c r="C33" s="1" t="s">
        <v>15</v>
      </c>
      <c r="D33" s="1" t="s">
        <v>16</v>
      </c>
      <c r="E33" s="1" t="s">
        <v>265</v>
      </c>
      <c r="F33" s="1" t="s">
        <v>146</v>
      </c>
      <c r="G33" s="24">
        <v>13020.4</v>
      </c>
      <c r="H33" s="24">
        <v>4307.3999999999996</v>
      </c>
      <c r="I33" s="24">
        <v>4227.3999999999996</v>
      </c>
    </row>
    <row r="34" spans="1:9" ht="23.25" customHeight="1">
      <c r="A34" s="23" t="s">
        <v>148</v>
      </c>
      <c r="B34" s="83">
        <v>803</v>
      </c>
      <c r="C34" s="84" t="s">
        <v>15</v>
      </c>
      <c r="D34" s="31" t="s">
        <v>16</v>
      </c>
      <c r="E34" s="31" t="s">
        <v>265</v>
      </c>
      <c r="F34" s="31" t="s">
        <v>147</v>
      </c>
      <c r="G34" s="36">
        <v>457</v>
      </c>
      <c r="H34" s="36">
        <v>190</v>
      </c>
      <c r="I34" s="36">
        <v>190</v>
      </c>
    </row>
    <row r="35" spans="1:9" ht="66" customHeight="1">
      <c r="A35" s="86" t="s">
        <v>266</v>
      </c>
      <c r="B35" s="85">
        <v>803</v>
      </c>
      <c r="C35" s="31" t="s">
        <v>15</v>
      </c>
      <c r="D35" s="31" t="s">
        <v>16</v>
      </c>
      <c r="E35" s="31" t="s">
        <v>267</v>
      </c>
      <c r="F35" s="31"/>
      <c r="G35" s="36">
        <v>1465</v>
      </c>
      <c r="H35" s="36">
        <v>1454.8</v>
      </c>
      <c r="I35" s="36">
        <v>1454.8</v>
      </c>
    </row>
    <row r="36" spans="1:9" ht="36" customHeight="1">
      <c r="A36" s="23" t="s">
        <v>70</v>
      </c>
      <c r="B36" s="85">
        <v>803</v>
      </c>
      <c r="C36" s="31" t="s">
        <v>15</v>
      </c>
      <c r="D36" s="31" t="s">
        <v>16</v>
      </c>
      <c r="E36" s="31" t="s">
        <v>267</v>
      </c>
      <c r="F36" s="31" t="s">
        <v>146</v>
      </c>
      <c r="G36" s="36">
        <v>1465</v>
      </c>
      <c r="H36" s="36">
        <v>1454.8</v>
      </c>
      <c r="I36" s="36">
        <v>1454.8</v>
      </c>
    </row>
    <row r="37" spans="1:9" ht="15.75">
      <c r="A37" s="28" t="s">
        <v>174</v>
      </c>
      <c r="B37" s="1" t="s">
        <v>14</v>
      </c>
      <c r="C37" s="26" t="s">
        <v>15</v>
      </c>
      <c r="D37" s="1" t="s">
        <v>21</v>
      </c>
      <c r="E37" s="1"/>
      <c r="F37" s="29"/>
      <c r="G37" s="77">
        <f>G38</f>
        <v>2.8</v>
      </c>
      <c r="H37" s="77">
        <f t="shared" ref="H37:I40" si="7">H38</f>
        <v>2.9</v>
      </c>
      <c r="I37" s="77">
        <f t="shared" si="7"/>
        <v>37.5</v>
      </c>
    </row>
    <row r="38" spans="1:9" ht="15.75">
      <c r="A38" s="28" t="s">
        <v>168</v>
      </c>
      <c r="B38" s="1" t="s">
        <v>14</v>
      </c>
      <c r="C38" s="26" t="s">
        <v>15</v>
      </c>
      <c r="D38" s="1" t="s">
        <v>21</v>
      </c>
      <c r="E38" s="1" t="s">
        <v>167</v>
      </c>
      <c r="F38" s="29"/>
      <c r="G38" s="77">
        <f>G39</f>
        <v>2.8</v>
      </c>
      <c r="H38" s="77">
        <f t="shared" si="7"/>
        <v>2.9</v>
      </c>
      <c r="I38" s="77">
        <f t="shared" si="7"/>
        <v>37.5</v>
      </c>
    </row>
    <row r="39" spans="1:9" ht="15.75">
      <c r="A39" s="28" t="s">
        <v>175</v>
      </c>
      <c r="B39" s="1" t="s">
        <v>14</v>
      </c>
      <c r="C39" s="26" t="s">
        <v>15</v>
      </c>
      <c r="D39" s="1" t="s">
        <v>21</v>
      </c>
      <c r="E39" s="1" t="s">
        <v>167</v>
      </c>
      <c r="F39" s="29"/>
      <c r="G39" s="77">
        <f>G40</f>
        <v>2.8</v>
      </c>
      <c r="H39" s="77">
        <f t="shared" si="7"/>
        <v>2.9</v>
      </c>
      <c r="I39" s="77">
        <f t="shared" si="7"/>
        <v>37.5</v>
      </c>
    </row>
    <row r="40" spans="1:9" ht="78.75">
      <c r="A40" s="30" t="s">
        <v>197</v>
      </c>
      <c r="B40" s="1" t="s">
        <v>14</v>
      </c>
      <c r="C40" s="26" t="s">
        <v>15</v>
      </c>
      <c r="D40" s="1" t="s">
        <v>21</v>
      </c>
      <c r="E40" s="1" t="s">
        <v>169</v>
      </c>
      <c r="F40" s="29"/>
      <c r="G40" s="77">
        <f>G41</f>
        <v>2.8</v>
      </c>
      <c r="H40" s="77">
        <f t="shared" si="7"/>
        <v>2.9</v>
      </c>
      <c r="I40" s="77">
        <f t="shared" si="7"/>
        <v>37.5</v>
      </c>
    </row>
    <row r="41" spans="1:9" ht="22.5" customHeight="1">
      <c r="A41" s="51" t="s">
        <v>176</v>
      </c>
      <c r="B41" s="1" t="s">
        <v>14</v>
      </c>
      <c r="C41" s="26" t="s">
        <v>15</v>
      </c>
      <c r="D41" s="1" t="s">
        <v>21</v>
      </c>
      <c r="E41" s="1" t="s">
        <v>169</v>
      </c>
      <c r="F41" s="29" t="s">
        <v>177</v>
      </c>
      <c r="G41" s="77">
        <v>2.8</v>
      </c>
      <c r="H41" s="77">
        <v>2.9</v>
      </c>
      <c r="I41" s="77">
        <v>37.5</v>
      </c>
    </row>
    <row r="42" spans="1:9" ht="21" customHeight="1">
      <c r="A42" s="23" t="s">
        <v>18</v>
      </c>
      <c r="B42" s="1" t="s">
        <v>14</v>
      </c>
      <c r="C42" s="1" t="s">
        <v>15</v>
      </c>
      <c r="D42" s="1" t="s">
        <v>8</v>
      </c>
      <c r="E42" s="1" t="s">
        <v>13</v>
      </c>
      <c r="F42" s="1" t="s">
        <v>13</v>
      </c>
      <c r="G42" s="24">
        <f>G43+G45+G49</f>
        <v>19488.8</v>
      </c>
      <c r="H42" s="24">
        <f t="shared" ref="H42:I42" si="8">H43+H45+H49</f>
        <v>3758</v>
      </c>
      <c r="I42" s="24">
        <f t="shared" si="8"/>
        <v>3803.3</v>
      </c>
    </row>
    <row r="43" spans="1:9" ht="36" customHeight="1">
      <c r="A43" s="23" t="s">
        <v>160</v>
      </c>
      <c r="B43" s="1" t="s">
        <v>14</v>
      </c>
      <c r="C43" s="1" t="s">
        <v>15</v>
      </c>
      <c r="D43" s="1" t="s">
        <v>8</v>
      </c>
      <c r="E43" s="1" t="s">
        <v>161</v>
      </c>
      <c r="F43" s="1"/>
      <c r="G43" s="25">
        <v>45</v>
      </c>
      <c r="H43" s="25">
        <f t="shared" ref="H43:I43" si="9">H44</f>
        <v>0</v>
      </c>
      <c r="I43" s="25">
        <f t="shared" si="9"/>
        <v>0</v>
      </c>
    </row>
    <row r="44" spans="1:9" ht="33.75" customHeight="1">
      <c r="A44" s="23" t="s">
        <v>173</v>
      </c>
      <c r="B44" s="1" t="s">
        <v>14</v>
      </c>
      <c r="C44" s="1" t="s">
        <v>15</v>
      </c>
      <c r="D44" s="1" t="s">
        <v>8</v>
      </c>
      <c r="E44" s="1" t="s">
        <v>162</v>
      </c>
      <c r="F44" s="1" t="s">
        <v>146</v>
      </c>
      <c r="G44" s="25">
        <v>45</v>
      </c>
      <c r="H44" s="25">
        <v>0</v>
      </c>
      <c r="I44" s="25">
        <v>0</v>
      </c>
    </row>
    <row r="45" spans="1:9" ht="36" customHeight="1">
      <c r="A45" s="23" t="s">
        <v>220</v>
      </c>
      <c r="B45" s="1" t="s">
        <v>14</v>
      </c>
      <c r="C45" s="1" t="s">
        <v>15</v>
      </c>
      <c r="D45" s="29" t="s">
        <v>8</v>
      </c>
      <c r="E45" s="29" t="s">
        <v>221</v>
      </c>
      <c r="F45" s="60"/>
      <c r="G45" s="11">
        <f>G46</f>
        <v>200</v>
      </c>
      <c r="H45" s="11">
        <f t="shared" ref="H45:I45" si="10">H46</f>
        <v>200</v>
      </c>
      <c r="I45" s="11">
        <f t="shared" si="10"/>
        <v>200</v>
      </c>
    </row>
    <row r="46" spans="1:9" ht="49.5" customHeight="1">
      <c r="A46" s="23" t="s">
        <v>70</v>
      </c>
      <c r="B46" s="1" t="s">
        <v>15</v>
      </c>
      <c r="C46" s="1" t="s">
        <v>8</v>
      </c>
      <c r="D46" s="29"/>
      <c r="E46" s="29" t="s">
        <v>221</v>
      </c>
      <c r="F46" s="61">
        <v>200</v>
      </c>
      <c r="G46" s="11">
        <v>200</v>
      </c>
      <c r="H46" s="11">
        <v>200</v>
      </c>
      <c r="I46" s="25">
        <v>200</v>
      </c>
    </row>
    <row r="47" spans="1:9" ht="0.75" hidden="1" customHeight="1">
      <c r="A47" s="23"/>
      <c r="B47" s="1"/>
      <c r="C47" s="1"/>
      <c r="D47" s="1"/>
      <c r="E47" s="1"/>
      <c r="F47" s="1"/>
      <c r="G47" s="25"/>
      <c r="H47" s="25">
        <f t="shared" ref="H47:I47" si="11">H48</f>
        <v>0</v>
      </c>
      <c r="I47" s="25">
        <f t="shared" si="11"/>
        <v>0</v>
      </c>
    </row>
    <row r="48" spans="1:9" ht="17.25" hidden="1" customHeight="1">
      <c r="A48" s="55"/>
      <c r="B48" s="1"/>
      <c r="C48" s="1"/>
      <c r="D48" s="1"/>
      <c r="E48" s="1"/>
      <c r="F48" s="1"/>
      <c r="G48" s="25"/>
      <c r="H48" s="54">
        <v>0</v>
      </c>
      <c r="I48" s="25">
        <v>0</v>
      </c>
    </row>
    <row r="49" spans="1:9" ht="35.25" customHeight="1">
      <c r="A49" s="23" t="s">
        <v>235</v>
      </c>
      <c r="B49" s="1" t="s">
        <v>14</v>
      </c>
      <c r="C49" s="1" t="s">
        <v>15</v>
      </c>
      <c r="D49" s="1" t="s">
        <v>8</v>
      </c>
      <c r="E49" s="1" t="s">
        <v>167</v>
      </c>
      <c r="F49" s="1"/>
      <c r="G49" s="25">
        <f>G50</f>
        <v>19243.8</v>
      </c>
      <c r="H49" s="25">
        <f t="shared" ref="H49:I49" si="12">H50</f>
        <v>3558</v>
      </c>
      <c r="I49" s="25">
        <f t="shared" si="12"/>
        <v>3603.3</v>
      </c>
    </row>
    <row r="50" spans="1:9" ht="19.5" customHeight="1">
      <c r="A50" s="23" t="s">
        <v>209</v>
      </c>
      <c r="B50" s="1" t="s">
        <v>14</v>
      </c>
      <c r="C50" s="1" t="s">
        <v>15</v>
      </c>
      <c r="D50" s="1" t="s">
        <v>8</v>
      </c>
      <c r="E50" s="1" t="s">
        <v>208</v>
      </c>
      <c r="F50" s="1"/>
      <c r="G50" s="25">
        <f>G51+G54+G56+G58</f>
        <v>19243.8</v>
      </c>
      <c r="H50" s="25">
        <f t="shared" ref="H50:I50" si="13">H51+H54+H56+H58</f>
        <v>3558</v>
      </c>
      <c r="I50" s="25">
        <f t="shared" si="13"/>
        <v>3603.3</v>
      </c>
    </row>
    <row r="51" spans="1:9" ht="126.75" customHeight="1">
      <c r="A51" s="32" t="s">
        <v>198</v>
      </c>
      <c r="B51" s="1" t="s">
        <v>14</v>
      </c>
      <c r="C51" s="29" t="s">
        <v>15</v>
      </c>
      <c r="D51" s="29" t="s">
        <v>8</v>
      </c>
      <c r="E51" s="29" t="s">
        <v>71</v>
      </c>
      <c r="F51" s="29"/>
      <c r="G51" s="24">
        <f>G52+G53</f>
        <v>2163</v>
      </c>
      <c r="H51" s="24">
        <f t="shared" ref="H51:I51" si="14">H52+H53</f>
        <v>2243.1999999999998</v>
      </c>
      <c r="I51" s="24">
        <f t="shared" si="14"/>
        <v>2288.5</v>
      </c>
    </row>
    <row r="52" spans="1:9" ht="100.5" customHeight="1">
      <c r="A52" s="33" t="s">
        <v>145</v>
      </c>
      <c r="B52" s="1" t="s">
        <v>14</v>
      </c>
      <c r="C52" s="29" t="s">
        <v>15</v>
      </c>
      <c r="D52" s="29" t="s">
        <v>8</v>
      </c>
      <c r="E52" s="29" t="s">
        <v>71</v>
      </c>
      <c r="F52" s="1" t="s">
        <v>144</v>
      </c>
      <c r="G52" s="10">
        <v>2085.5</v>
      </c>
      <c r="H52" s="34">
        <v>2085.5</v>
      </c>
      <c r="I52" s="11">
        <v>2085.5</v>
      </c>
    </row>
    <row r="53" spans="1:9" ht="49.5" customHeight="1">
      <c r="A53" s="23" t="s">
        <v>149</v>
      </c>
      <c r="B53" s="1" t="s">
        <v>14</v>
      </c>
      <c r="C53" s="29" t="s">
        <v>15</v>
      </c>
      <c r="D53" s="29" t="s">
        <v>8</v>
      </c>
      <c r="E53" s="29" t="s">
        <v>71</v>
      </c>
      <c r="F53" s="1" t="s">
        <v>146</v>
      </c>
      <c r="G53" s="10">
        <v>77.5</v>
      </c>
      <c r="H53" s="34">
        <v>157.69999999999999</v>
      </c>
      <c r="I53" s="11">
        <v>203</v>
      </c>
    </row>
    <row r="54" spans="1:9" ht="270.75" customHeight="1">
      <c r="A54" s="40" t="s">
        <v>199</v>
      </c>
      <c r="B54" s="1" t="s">
        <v>14</v>
      </c>
      <c r="C54" s="29" t="s">
        <v>15</v>
      </c>
      <c r="D54" s="29" t="s">
        <v>8</v>
      </c>
      <c r="E54" s="29" t="s">
        <v>142</v>
      </c>
      <c r="F54" s="29"/>
      <c r="G54" s="10">
        <v>3</v>
      </c>
      <c r="H54" s="10">
        <v>3</v>
      </c>
      <c r="I54" s="10">
        <v>3</v>
      </c>
    </row>
    <row r="55" spans="1:9" ht="48.75" customHeight="1">
      <c r="A55" s="23" t="s">
        <v>149</v>
      </c>
      <c r="B55" s="1" t="s">
        <v>14</v>
      </c>
      <c r="C55" s="29" t="s">
        <v>15</v>
      </c>
      <c r="D55" s="29" t="s">
        <v>8</v>
      </c>
      <c r="E55" s="29" t="s">
        <v>142</v>
      </c>
      <c r="F55" s="29" t="s">
        <v>146</v>
      </c>
      <c r="G55" s="10">
        <v>3</v>
      </c>
      <c r="H55" s="10">
        <v>3</v>
      </c>
      <c r="I55" s="10">
        <v>3</v>
      </c>
    </row>
    <row r="56" spans="1:9" ht="51" customHeight="1">
      <c r="A56" s="23" t="s">
        <v>69</v>
      </c>
      <c r="B56" s="1" t="s">
        <v>14</v>
      </c>
      <c r="C56" s="1" t="s">
        <v>15</v>
      </c>
      <c r="D56" s="1" t="s">
        <v>8</v>
      </c>
      <c r="E56" s="1" t="s">
        <v>73</v>
      </c>
      <c r="F56" s="1" t="s">
        <v>13</v>
      </c>
      <c r="G56" s="25">
        <f>G57</f>
        <v>1311.8</v>
      </c>
      <c r="H56" s="25">
        <f t="shared" ref="H56:I56" si="15">H57</f>
        <v>1311.8</v>
      </c>
      <c r="I56" s="25">
        <f t="shared" si="15"/>
        <v>1311.8</v>
      </c>
    </row>
    <row r="57" spans="1:9" ht="97.5" customHeight="1">
      <c r="A57" s="33" t="s">
        <v>145</v>
      </c>
      <c r="B57" s="1" t="s">
        <v>14</v>
      </c>
      <c r="C57" s="1" t="s">
        <v>15</v>
      </c>
      <c r="D57" s="1" t="s">
        <v>8</v>
      </c>
      <c r="E57" s="1" t="s">
        <v>73</v>
      </c>
      <c r="F57" s="1" t="s">
        <v>144</v>
      </c>
      <c r="G57" s="25">
        <v>1311.8</v>
      </c>
      <c r="H57" s="25">
        <v>1311.8</v>
      </c>
      <c r="I57" s="25">
        <v>1311.8</v>
      </c>
    </row>
    <row r="58" spans="1:9" ht="47.25">
      <c r="A58" s="33" t="s">
        <v>306</v>
      </c>
      <c r="B58" s="1" t="s">
        <v>14</v>
      </c>
      <c r="C58" s="1" t="s">
        <v>15</v>
      </c>
      <c r="D58" s="1" t="s">
        <v>8</v>
      </c>
      <c r="E58" s="1" t="s">
        <v>305</v>
      </c>
      <c r="F58" s="1"/>
      <c r="G58" s="25">
        <v>15766</v>
      </c>
      <c r="H58" s="25">
        <f t="shared" ref="H58:I58" si="16">H59</f>
        <v>0</v>
      </c>
      <c r="I58" s="25">
        <f t="shared" si="16"/>
        <v>0</v>
      </c>
    </row>
    <row r="59" spans="1:9" ht="15.75">
      <c r="A59" s="33" t="s">
        <v>307</v>
      </c>
      <c r="B59" s="1" t="s">
        <v>14</v>
      </c>
      <c r="C59" s="1" t="s">
        <v>15</v>
      </c>
      <c r="D59" s="1" t="s">
        <v>8</v>
      </c>
      <c r="E59" s="1" t="s">
        <v>305</v>
      </c>
      <c r="F59" s="1" t="s">
        <v>147</v>
      </c>
      <c r="G59" s="25">
        <v>15766</v>
      </c>
      <c r="H59" s="25">
        <v>0</v>
      </c>
      <c r="I59" s="25">
        <v>0</v>
      </c>
    </row>
    <row r="60" spans="1:9" ht="33" customHeight="1">
      <c r="A60" s="23" t="s">
        <v>63</v>
      </c>
      <c r="B60" s="31" t="s">
        <v>14</v>
      </c>
      <c r="C60" s="31" t="s">
        <v>19</v>
      </c>
      <c r="D60" s="31" t="s">
        <v>13</v>
      </c>
      <c r="E60" s="31" t="s">
        <v>13</v>
      </c>
      <c r="F60" s="31" t="s">
        <v>13</v>
      </c>
      <c r="G60" s="36">
        <f>G61</f>
        <v>3985</v>
      </c>
      <c r="H60" s="36">
        <f t="shared" ref="H60:I60" si="17">H61</f>
        <v>3355.7</v>
      </c>
      <c r="I60" s="36">
        <f t="shared" si="17"/>
        <v>3255.7</v>
      </c>
    </row>
    <row r="61" spans="1:9" ht="69.75" customHeight="1">
      <c r="A61" s="23" t="s">
        <v>234</v>
      </c>
      <c r="B61" s="1" t="s">
        <v>14</v>
      </c>
      <c r="C61" s="29" t="s">
        <v>19</v>
      </c>
      <c r="D61" s="29" t="s">
        <v>5</v>
      </c>
      <c r="E61" s="29"/>
      <c r="F61" s="29"/>
      <c r="G61" s="78">
        <f>G62+G67</f>
        <v>3985</v>
      </c>
      <c r="H61" s="78">
        <f t="shared" ref="H61:I61" si="18">H62+H67</f>
        <v>3355.7</v>
      </c>
      <c r="I61" s="78">
        <f t="shared" si="18"/>
        <v>3255.7</v>
      </c>
    </row>
    <row r="62" spans="1:9" ht="33" customHeight="1">
      <c r="A62" s="23" t="s">
        <v>98</v>
      </c>
      <c r="B62" s="1" t="s">
        <v>14</v>
      </c>
      <c r="C62" s="29" t="s">
        <v>19</v>
      </c>
      <c r="D62" s="29" t="s">
        <v>5</v>
      </c>
      <c r="E62" s="29" t="s">
        <v>99</v>
      </c>
      <c r="F62" s="29"/>
      <c r="G62" s="24">
        <f>G63+G65</f>
        <v>1493.4</v>
      </c>
      <c r="H62" s="24">
        <f t="shared" ref="H62:I62" si="19">H63+H65</f>
        <v>864.2</v>
      </c>
      <c r="I62" s="24">
        <f t="shared" si="19"/>
        <v>764.2</v>
      </c>
    </row>
    <row r="63" spans="1:9" ht="53.25" customHeight="1">
      <c r="A63" s="88" t="s">
        <v>258</v>
      </c>
      <c r="B63" s="1" t="s">
        <v>14</v>
      </c>
      <c r="C63" s="1" t="s">
        <v>19</v>
      </c>
      <c r="D63" s="1" t="s">
        <v>5</v>
      </c>
      <c r="E63" s="1" t="s">
        <v>281</v>
      </c>
      <c r="F63" s="1" t="s">
        <v>13</v>
      </c>
      <c r="G63" s="24">
        <f>G64</f>
        <v>993.4</v>
      </c>
      <c r="H63" s="24">
        <f t="shared" ref="H63:I63" si="20">H64</f>
        <v>764.2</v>
      </c>
      <c r="I63" s="24">
        <f t="shared" si="20"/>
        <v>764.2</v>
      </c>
    </row>
    <row r="64" spans="1:9" ht="97.5" customHeight="1">
      <c r="A64" s="33" t="s">
        <v>145</v>
      </c>
      <c r="B64" s="1" t="s">
        <v>14</v>
      </c>
      <c r="C64" s="1" t="s">
        <v>19</v>
      </c>
      <c r="D64" s="1" t="s">
        <v>5</v>
      </c>
      <c r="E64" s="1" t="s">
        <v>281</v>
      </c>
      <c r="F64" s="1" t="s">
        <v>144</v>
      </c>
      <c r="G64" s="25">
        <v>993.4</v>
      </c>
      <c r="H64" s="25">
        <v>764.2</v>
      </c>
      <c r="I64" s="25">
        <v>764.2</v>
      </c>
    </row>
    <row r="65" spans="1:9" ht="38.25" customHeight="1">
      <c r="A65" s="86" t="s">
        <v>261</v>
      </c>
      <c r="B65" s="1" t="s">
        <v>14</v>
      </c>
      <c r="C65" s="29" t="s">
        <v>19</v>
      </c>
      <c r="D65" s="29" t="s">
        <v>5</v>
      </c>
      <c r="E65" s="29" t="s">
        <v>282</v>
      </c>
      <c r="F65" s="1"/>
      <c r="G65" s="93">
        <f>G66</f>
        <v>500</v>
      </c>
      <c r="H65" s="93">
        <f t="shared" ref="H65:I65" si="21">H66</f>
        <v>100</v>
      </c>
      <c r="I65" s="93">
        <f t="shared" si="21"/>
        <v>0</v>
      </c>
    </row>
    <row r="66" spans="1:9" ht="54.75" customHeight="1">
      <c r="A66" s="23" t="s">
        <v>149</v>
      </c>
      <c r="B66" s="1" t="s">
        <v>14</v>
      </c>
      <c r="C66" s="29" t="s">
        <v>19</v>
      </c>
      <c r="D66" s="29" t="s">
        <v>5</v>
      </c>
      <c r="E66" s="29" t="s">
        <v>282</v>
      </c>
      <c r="F66" s="29" t="s">
        <v>146</v>
      </c>
      <c r="G66" s="78">
        <v>500</v>
      </c>
      <c r="H66" s="78">
        <v>100</v>
      </c>
      <c r="I66" s="78">
        <v>0</v>
      </c>
    </row>
    <row r="67" spans="1:9" ht="65.25" customHeight="1">
      <c r="A67" s="23" t="s">
        <v>100</v>
      </c>
      <c r="B67" s="1" t="s">
        <v>14</v>
      </c>
      <c r="C67" s="1" t="s">
        <v>19</v>
      </c>
      <c r="D67" s="1" t="s">
        <v>5</v>
      </c>
      <c r="E67" s="1" t="s">
        <v>183</v>
      </c>
      <c r="F67" s="1"/>
      <c r="G67" s="24">
        <f t="shared" ref="G67:I67" si="22">G68</f>
        <v>2491.6</v>
      </c>
      <c r="H67" s="25">
        <f t="shared" si="22"/>
        <v>2491.5</v>
      </c>
      <c r="I67" s="25">
        <f t="shared" si="22"/>
        <v>2491.5</v>
      </c>
    </row>
    <row r="68" spans="1:9" ht="51.75" customHeight="1">
      <c r="A68" s="23" t="s">
        <v>69</v>
      </c>
      <c r="B68" s="1" t="s">
        <v>14</v>
      </c>
      <c r="C68" s="1" t="s">
        <v>19</v>
      </c>
      <c r="D68" s="1" t="s">
        <v>5</v>
      </c>
      <c r="E68" s="1" t="s">
        <v>181</v>
      </c>
      <c r="F68" s="1"/>
      <c r="G68" s="24">
        <f>G70</f>
        <v>2491.6</v>
      </c>
      <c r="H68" s="24">
        <f>H70</f>
        <v>2491.5</v>
      </c>
      <c r="I68" s="24">
        <f>I70</f>
        <v>2491.5</v>
      </c>
    </row>
    <row r="69" spans="1:9" ht="42.75" customHeight="1">
      <c r="A69" s="86" t="s">
        <v>261</v>
      </c>
      <c r="B69" s="1" t="s">
        <v>14</v>
      </c>
      <c r="C69" s="1" t="s">
        <v>19</v>
      </c>
      <c r="D69" s="1" t="s">
        <v>5</v>
      </c>
      <c r="E69" s="1" t="s">
        <v>283</v>
      </c>
      <c r="F69" s="1"/>
      <c r="G69" s="24">
        <f>G70</f>
        <v>2491.6</v>
      </c>
      <c r="H69" s="24">
        <f t="shared" ref="H69:I69" si="23">H70</f>
        <v>2491.5</v>
      </c>
      <c r="I69" s="24">
        <f t="shared" si="23"/>
        <v>2491.5</v>
      </c>
    </row>
    <row r="70" spans="1:9" ht="96.75" customHeight="1">
      <c r="A70" s="33" t="s">
        <v>145</v>
      </c>
      <c r="B70" s="1" t="s">
        <v>14</v>
      </c>
      <c r="C70" s="1" t="s">
        <v>19</v>
      </c>
      <c r="D70" s="1" t="s">
        <v>5</v>
      </c>
      <c r="E70" s="1" t="s">
        <v>283</v>
      </c>
      <c r="F70" s="1" t="s">
        <v>144</v>
      </c>
      <c r="G70" s="24">
        <v>2491.6</v>
      </c>
      <c r="H70" s="24">
        <v>2491.5</v>
      </c>
      <c r="I70" s="24">
        <v>2491.5</v>
      </c>
    </row>
    <row r="71" spans="1:9" ht="18.75" customHeight="1">
      <c r="A71" s="23" t="s">
        <v>57</v>
      </c>
      <c r="B71" s="31" t="s">
        <v>14</v>
      </c>
      <c r="C71" s="31" t="s">
        <v>16</v>
      </c>
      <c r="D71" s="31" t="s">
        <v>68</v>
      </c>
      <c r="E71" s="31" t="s">
        <v>13</v>
      </c>
      <c r="F71" s="31" t="s">
        <v>13</v>
      </c>
      <c r="G71" s="36">
        <f>G72+G76</f>
        <v>124182.09999999999</v>
      </c>
      <c r="H71" s="36">
        <f t="shared" ref="H71:I71" si="24">H72+H76</f>
        <v>31644.100000000002</v>
      </c>
      <c r="I71" s="36">
        <f t="shared" si="24"/>
        <v>32101.5</v>
      </c>
    </row>
    <row r="72" spans="1:9" ht="18.75" customHeight="1">
      <c r="A72" s="23" t="s">
        <v>210</v>
      </c>
      <c r="B72" s="31" t="s">
        <v>14</v>
      </c>
      <c r="C72" s="31" t="s">
        <v>16</v>
      </c>
      <c r="D72" s="31" t="s">
        <v>21</v>
      </c>
      <c r="E72" s="31"/>
      <c r="F72" s="31"/>
      <c r="G72" s="36">
        <f>G73</f>
        <v>1142.2</v>
      </c>
      <c r="H72" s="36">
        <f t="shared" ref="H72:I72" si="25">H73</f>
        <v>1142.2</v>
      </c>
      <c r="I72" s="36">
        <f t="shared" si="25"/>
        <v>1142.2</v>
      </c>
    </row>
    <row r="73" spans="1:9" ht="18.75" customHeight="1">
      <c r="A73" s="23" t="s">
        <v>215</v>
      </c>
      <c r="B73" s="31" t="s">
        <v>14</v>
      </c>
      <c r="C73" s="31" t="s">
        <v>16</v>
      </c>
      <c r="D73" s="31" t="s">
        <v>21</v>
      </c>
      <c r="E73" s="31" t="s">
        <v>216</v>
      </c>
      <c r="F73" s="31"/>
      <c r="G73" s="36">
        <f>G74</f>
        <v>1142.2</v>
      </c>
      <c r="H73" s="36">
        <f t="shared" ref="H73:I74" si="26">H74</f>
        <v>1142.2</v>
      </c>
      <c r="I73" s="36">
        <f t="shared" si="26"/>
        <v>1142.2</v>
      </c>
    </row>
    <row r="74" spans="1:9" ht="182.25" customHeight="1">
      <c r="A74" s="43" t="s">
        <v>201</v>
      </c>
      <c r="B74" s="1" t="s">
        <v>14</v>
      </c>
      <c r="C74" s="1" t="s">
        <v>16</v>
      </c>
      <c r="D74" s="1" t="s">
        <v>21</v>
      </c>
      <c r="E74" s="1" t="s">
        <v>200</v>
      </c>
      <c r="F74" s="1"/>
      <c r="G74" s="24">
        <f>G75</f>
        <v>1142.2</v>
      </c>
      <c r="H74" s="24">
        <f t="shared" si="26"/>
        <v>1142.2</v>
      </c>
      <c r="I74" s="24">
        <f t="shared" si="26"/>
        <v>1142.2</v>
      </c>
    </row>
    <row r="75" spans="1:9" ht="50.25" customHeight="1">
      <c r="A75" s="23" t="s">
        <v>149</v>
      </c>
      <c r="B75" s="1" t="s">
        <v>14</v>
      </c>
      <c r="C75" s="1" t="s">
        <v>16</v>
      </c>
      <c r="D75" s="1" t="s">
        <v>21</v>
      </c>
      <c r="E75" s="1" t="s">
        <v>200</v>
      </c>
      <c r="F75" s="1" t="s">
        <v>146</v>
      </c>
      <c r="G75" s="24">
        <v>1142.2</v>
      </c>
      <c r="H75" s="24">
        <v>1142.2</v>
      </c>
      <c r="I75" s="24">
        <v>1142.2</v>
      </c>
    </row>
    <row r="76" spans="1:9" ht="21.75" customHeight="1">
      <c r="A76" s="23" t="s">
        <v>22</v>
      </c>
      <c r="B76" s="1" t="s">
        <v>14</v>
      </c>
      <c r="C76" s="1" t="s">
        <v>16</v>
      </c>
      <c r="D76" s="1" t="s">
        <v>20</v>
      </c>
      <c r="E76" s="1" t="s">
        <v>13</v>
      </c>
      <c r="F76" s="1" t="s">
        <v>13</v>
      </c>
      <c r="G76" s="24">
        <f>G77+G80</f>
        <v>123039.9</v>
      </c>
      <c r="H76" s="24">
        <f t="shared" ref="H76:I76" si="27">H77</f>
        <v>30501.9</v>
      </c>
      <c r="I76" s="24">
        <f t="shared" si="27"/>
        <v>30959.3</v>
      </c>
    </row>
    <row r="77" spans="1:9" ht="51.75" customHeight="1">
      <c r="A77" s="23" t="s">
        <v>125</v>
      </c>
      <c r="B77" s="1" t="s">
        <v>14</v>
      </c>
      <c r="C77" s="1" t="s">
        <v>16</v>
      </c>
      <c r="D77" s="1" t="s">
        <v>20</v>
      </c>
      <c r="E77" s="1" t="s">
        <v>101</v>
      </c>
      <c r="F77" s="1"/>
      <c r="G77" s="24">
        <f>G78</f>
        <v>31688.400000000001</v>
      </c>
      <c r="H77" s="24">
        <f t="shared" ref="H77:I78" si="28">H78</f>
        <v>30501.9</v>
      </c>
      <c r="I77" s="24">
        <f t="shared" si="28"/>
        <v>30959.3</v>
      </c>
    </row>
    <row r="78" spans="1:9" ht="33.75" customHeight="1">
      <c r="A78" s="23" t="s">
        <v>72</v>
      </c>
      <c r="B78" s="1" t="s">
        <v>14</v>
      </c>
      <c r="C78" s="1" t="s">
        <v>16</v>
      </c>
      <c r="D78" s="1" t="s">
        <v>20</v>
      </c>
      <c r="E78" s="1" t="s">
        <v>207</v>
      </c>
      <c r="F78" s="1" t="s">
        <v>13</v>
      </c>
      <c r="G78" s="24">
        <f>G79</f>
        <v>31688.400000000001</v>
      </c>
      <c r="H78" s="24">
        <f t="shared" si="28"/>
        <v>30501.9</v>
      </c>
      <c r="I78" s="24">
        <f t="shared" si="28"/>
        <v>30959.3</v>
      </c>
    </row>
    <row r="79" spans="1:9" ht="55.5" customHeight="1">
      <c r="A79" s="23" t="s">
        <v>149</v>
      </c>
      <c r="B79" s="1" t="s">
        <v>14</v>
      </c>
      <c r="C79" s="1" t="s">
        <v>16</v>
      </c>
      <c r="D79" s="1" t="s">
        <v>20</v>
      </c>
      <c r="E79" s="1" t="s">
        <v>207</v>
      </c>
      <c r="F79" s="1" t="s">
        <v>146</v>
      </c>
      <c r="G79" s="25">
        <v>31688.400000000001</v>
      </c>
      <c r="H79" s="25">
        <v>30501.9</v>
      </c>
      <c r="I79" s="25">
        <v>30959.3</v>
      </c>
    </row>
    <row r="80" spans="1:9" ht="34.5" customHeight="1">
      <c r="A80" s="69" t="s">
        <v>311</v>
      </c>
      <c r="B80" s="1" t="s">
        <v>14</v>
      </c>
      <c r="C80" s="70" t="s">
        <v>16</v>
      </c>
      <c r="D80" s="70" t="s">
        <v>20</v>
      </c>
      <c r="E80" s="70" t="s">
        <v>312</v>
      </c>
      <c r="F80" s="70"/>
      <c r="G80" s="87">
        <f>G81</f>
        <v>91351.5</v>
      </c>
      <c r="H80" s="25">
        <v>0</v>
      </c>
      <c r="I80" s="25">
        <v>0</v>
      </c>
    </row>
    <row r="81" spans="1:10" ht="52.5" customHeight="1">
      <c r="A81" s="69" t="s">
        <v>149</v>
      </c>
      <c r="B81" s="1" t="s">
        <v>14</v>
      </c>
      <c r="C81" s="70" t="s">
        <v>16</v>
      </c>
      <c r="D81" s="70" t="s">
        <v>20</v>
      </c>
      <c r="E81" s="70" t="s">
        <v>312</v>
      </c>
      <c r="F81" s="70" t="s">
        <v>146</v>
      </c>
      <c r="G81" s="87">
        <v>91351.5</v>
      </c>
      <c r="H81" s="25">
        <v>0</v>
      </c>
      <c r="I81" s="25">
        <v>0</v>
      </c>
    </row>
    <row r="82" spans="1:10" ht="23.25" customHeight="1">
      <c r="A82" s="23" t="s">
        <v>56</v>
      </c>
      <c r="B82" s="1" t="s">
        <v>14</v>
      </c>
      <c r="C82" s="1" t="s">
        <v>21</v>
      </c>
      <c r="D82" s="1" t="s">
        <v>68</v>
      </c>
      <c r="E82" s="1" t="s">
        <v>13</v>
      </c>
      <c r="F82" s="1" t="s">
        <v>13</v>
      </c>
      <c r="G82" s="24">
        <f>G83+G87+G99</f>
        <v>53167.4</v>
      </c>
      <c r="H82" s="24">
        <f>H83+H87+H99</f>
        <v>24059.9</v>
      </c>
      <c r="I82" s="24">
        <f>I83+I87+I99</f>
        <v>26219.599999999999</v>
      </c>
    </row>
    <row r="83" spans="1:10" ht="22.5" customHeight="1">
      <c r="A83" s="23" t="s">
        <v>74</v>
      </c>
      <c r="B83" s="1" t="s">
        <v>14</v>
      </c>
      <c r="C83" s="1" t="s">
        <v>21</v>
      </c>
      <c r="D83" s="1" t="s">
        <v>15</v>
      </c>
      <c r="E83" s="1"/>
      <c r="F83" s="1"/>
      <c r="G83" s="24">
        <f>G84</f>
        <v>400</v>
      </c>
      <c r="H83" s="24">
        <f t="shared" ref="H83:I84" si="29">H84</f>
        <v>0</v>
      </c>
      <c r="I83" s="24">
        <f t="shared" si="29"/>
        <v>0</v>
      </c>
    </row>
    <row r="84" spans="1:10" ht="47.25">
      <c r="A84" s="23" t="s">
        <v>102</v>
      </c>
      <c r="B84" s="1" t="s">
        <v>14</v>
      </c>
      <c r="C84" s="1" t="s">
        <v>21</v>
      </c>
      <c r="D84" s="1" t="s">
        <v>15</v>
      </c>
      <c r="E84" s="1" t="s">
        <v>212</v>
      </c>
      <c r="F84" s="1"/>
      <c r="G84" s="24">
        <f>G85</f>
        <v>400</v>
      </c>
      <c r="H84" s="24">
        <f t="shared" si="29"/>
        <v>0</v>
      </c>
      <c r="I84" s="24">
        <f t="shared" si="29"/>
        <v>0</v>
      </c>
    </row>
    <row r="85" spans="1:10" ht="49.5" customHeight="1">
      <c r="A85" s="23" t="s">
        <v>129</v>
      </c>
      <c r="B85" s="1" t="s">
        <v>14</v>
      </c>
      <c r="C85" s="1" t="s">
        <v>21</v>
      </c>
      <c r="D85" s="1" t="s">
        <v>15</v>
      </c>
      <c r="E85" s="1" t="s">
        <v>211</v>
      </c>
      <c r="F85" s="1"/>
      <c r="G85" s="24">
        <f>G86</f>
        <v>400</v>
      </c>
      <c r="H85" s="24">
        <f t="shared" ref="H85:I85" si="30">H86</f>
        <v>0</v>
      </c>
      <c r="I85" s="24">
        <f t="shared" si="30"/>
        <v>0</v>
      </c>
    </row>
    <row r="86" spans="1:10" ht="47.25">
      <c r="A86" s="23" t="s">
        <v>75</v>
      </c>
      <c r="B86" s="1" t="s">
        <v>14</v>
      </c>
      <c r="C86" s="1" t="s">
        <v>21</v>
      </c>
      <c r="D86" s="1" t="s">
        <v>15</v>
      </c>
      <c r="E86" s="1" t="s">
        <v>211</v>
      </c>
      <c r="F86" s="1" t="s">
        <v>146</v>
      </c>
      <c r="G86" s="24">
        <v>400</v>
      </c>
      <c r="H86" s="24">
        <v>0</v>
      </c>
      <c r="I86" s="24">
        <v>0</v>
      </c>
    </row>
    <row r="87" spans="1:10" ht="18" customHeight="1">
      <c r="A87" s="23" t="s">
        <v>50</v>
      </c>
      <c r="B87" s="1" t="s">
        <v>14</v>
      </c>
      <c r="C87" s="1" t="s">
        <v>21</v>
      </c>
      <c r="D87" s="1" t="s">
        <v>19</v>
      </c>
      <c r="E87" s="1"/>
      <c r="F87" s="1"/>
      <c r="G87" s="24">
        <f>G88+G92+G97</f>
        <v>48777.9</v>
      </c>
      <c r="H87" s="24">
        <f t="shared" ref="H87:I87" si="31">H92+H97</f>
        <v>20070.400000000001</v>
      </c>
      <c r="I87" s="24">
        <f t="shared" si="31"/>
        <v>22230.1</v>
      </c>
    </row>
    <row r="88" spans="1:10" ht="57" customHeight="1">
      <c r="A88" s="23" t="s">
        <v>314</v>
      </c>
      <c r="B88" s="1" t="s">
        <v>14</v>
      </c>
      <c r="C88" s="1" t="s">
        <v>21</v>
      </c>
      <c r="D88" s="1" t="s">
        <v>19</v>
      </c>
      <c r="E88" s="1" t="s">
        <v>317</v>
      </c>
      <c r="F88" s="1"/>
      <c r="G88" s="87">
        <v>16404.5</v>
      </c>
      <c r="H88" s="24"/>
      <c r="I88" s="24"/>
    </row>
    <row r="89" spans="1:10" ht="43.5" customHeight="1">
      <c r="A89" s="23" t="s">
        <v>315</v>
      </c>
      <c r="B89" s="1" t="s">
        <v>14</v>
      </c>
      <c r="C89" s="1" t="s">
        <v>21</v>
      </c>
      <c r="D89" s="1" t="s">
        <v>19</v>
      </c>
      <c r="E89" s="1" t="s">
        <v>318</v>
      </c>
      <c r="F89" s="1"/>
      <c r="G89" s="87">
        <v>16404.5</v>
      </c>
      <c r="H89" s="24"/>
      <c r="I89" s="24"/>
    </row>
    <row r="90" spans="1:10" ht="50.25" customHeight="1">
      <c r="A90" s="23" t="s">
        <v>75</v>
      </c>
      <c r="B90" s="1" t="s">
        <v>14</v>
      </c>
      <c r="C90" s="1" t="s">
        <v>21</v>
      </c>
      <c r="D90" s="1" t="s">
        <v>19</v>
      </c>
      <c r="E90" s="1" t="s">
        <v>319</v>
      </c>
      <c r="F90" s="1"/>
      <c r="G90" s="87">
        <v>16404.5</v>
      </c>
      <c r="H90" s="24"/>
      <c r="I90" s="24"/>
    </row>
    <row r="91" spans="1:10" ht="71.25" customHeight="1">
      <c r="A91" s="23" t="s">
        <v>316</v>
      </c>
      <c r="B91" s="1" t="s">
        <v>14</v>
      </c>
      <c r="C91" s="1" t="s">
        <v>21</v>
      </c>
      <c r="D91" s="1" t="s">
        <v>19</v>
      </c>
      <c r="E91" s="1" t="s">
        <v>319</v>
      </c>
      <c r="F91" s="1" t="s">
        <v>146</v>
      </c>
      <c r="G91" s="87">
        <v>16404.5</v>
      </c>
      <c r="H91" s="24"/>
      <c r="I91" s="24"/>
    </row>
    <row r="92" spans="1:10" ht="42.75" customHeight="1">
      <c r="A92" s="23" t="s">
        <v>130</v>
      </c>
      <c r="B92" s="1" t="s">
        <v>14</v>
      </c>
      <c r="C92" s="1" t="s">
        <v>21</v>
      </c>
      <c r="D92" s="1" t="s">
        <v>19</v>
      </c>
      <c r="E92" s="1" t="s">
        <v>131</v>
      </c>
      <c r="F92" s="1"/>
      <c r="G92" s="24">
        <f>G93+G95</f>
        <v>31435</v>
      </c>
      <c r="H92" s="24">
        <f t="shared" ref="H92:I92" si="32">H93+H95</f>
        <v>20070.400000000001</v>
      </c>
      <c r="I92" s="24">
        <f t="shared" si="32"/>
        <v>22230.1</v>
      </c>
    </row>
    <row r="93" spans="1:10" ht="48" customHeight="1">
      <c r="A93" s="23" t="s">
        <v>246</v>
      </c>
      <c r="B93" s="1" t="s">
        <v>14</v>
      </c>
      <c r="C93" s="1" t="s">
        <v>21</v>
      </c>
      <c r="D93" s="1" t="s">
        <v>19</v>
      </c>
      <c r="E93" s="1" t="s">
        <v>103</v>
      </c>
      <c r="F93" s="1"/>
      <c r="G93" s="24">
        <f>G94</f>
        <v>13550</v>
      </c>
      <c r="H93" s="24">
        <f t="shared" ref="H93:I93" si="33">H94</f>
        <v>8783.9</v>
      </c>
      <c r="I93" s="24">
        <f t="shared" si="33"/>
        <v>10943.6</v>
      </c>
    </row>
    <row r="94" spans="1:10" ht="50.25" customHeight="1">
      <c r="A94" s="33" t="s">
        <v>151</v>
      </c>
      <c r="B94" s="1" t="s">
        <v>14</v>
      </c>
      <c r="C94" s="1" t="s">
        <v>21</v>
      </c>
      <c r="D94" s="1" t="s">
        <v>19</v>
      </c>
      <c r="E94" s="1" t="s">
        <v>103</v>
      </c>
      <c r="F94" s="1" t="s">
        <v>150</v>
      </c>
      <c r="G94" s="79">
        <v>13550</v>
      </c>
      <c r="H94" s="24">
        <v>8783.9</v>
      </c>
      <c r="I94" s="24">
        <v>10943.6</v>
      </c>
      <c r="J94" s="65"/>
    </row>
    <row r="95" spans="1:10" ht="68.25" customHeight="1">
      <c r="A95" s="33" t="s">
        <v>163</v>
      </c>
      <c r="B95" s="1" t="s">
        <v>14</v>
      </c>
      <c r="C95" s="1" t="s">
        <v>21</v>
      </c>
      <c r="D95" s="1" t="s">
        <v>19</v>
      </c>
      <c r="E95" s="1" t="s">
        <v>159</v>
      </c>
      <c r="F95" s="1"/>
      <c r="G95" s="24">
        <f>G96</f>
        <v>17885</v>
      </c>
      <c r="H95" s="24">
        <f t="shared" ref="H95:I95" si="34">H96</f>
        <v>11286.5</v>
      </c>
      <c r="I95" s="24">
        <f t="shared" si="34"/>
        <v>11286.5</v>
      </c>
      <c r="J95" s="65"/>
    </row>
    <row r="96" spans="1:10" ht="49.5" customHeight="1">
      <c r="A96" s="23" t="s">
        <v>75</v>
      </c>
      <c r="B96" s="1" t="s">
        <v>14</v>
      </c>
      <c r="C96" s="1" t="s">
        <v>21</v>
      </c>
      <c r="D96" s="1" t="s">
        <v>19</v>
      </c>
      <c r="E96" s="1" t="s">
        <v>159</v>
      </c>
      <c r="F96" s="1" t="s">
        <v>146</v>
      </c>
      <c r="G96" s="24">
        <v>17885</v>
      </c>
      <c r="H96" s="24">
        <v>11286.5</v>
      </c>
      <c r="I96" s="24">
        <v>11286.5</v>
      </c>
      <c r="J96" s="65"/>
    </row>
    <row r="97" spans="1:10" ht="63">
      <c r="A97" s="23" t="s">
        <v>309</v>
      </c>
      <c r="B97" s="1" t="s">
        <v>14</v>
      </c>
      <c r="C97" s="1" t="s">
        <v>21</v>
      </c>
      <c r="D97" s="1" t="s">
        <v>19</v>
      </c>
      <c r="E97" s="1" t="s">
        <v>308</v>
      </c>
      <c r="F97" s="1"/>
      <c r="G97" s="24">
        <f>G98</f>
        <v>938.4</v>
      </c>
      <c r="H97" s="24">
        <f t="shared" ref="H97:I97" si="35">H98</f>
        <v>0</v>
      </c>
      <c r="I97" s="24">
        <f t="shared" si="35"/>
        <v>0</v>
      </c>
      <c r="J97" s="65"/>
    </row>
    <row r="98" spans="1:10" ht="49.5" customHeight="1">
      <c r="A98" s="23" t="s">
        <v>75</v>
      </c>
      <c r="B98" s="1" t="s">
        <v>14</v>
      </c>
      <c r="C98" s="1" t="s">
        <v>21</v>
      </c>
      <c r="D98" s="1" t="s">
        <v>19</v>
      </c>
      <c r="E98" s="1" t="s">
        <v>308</v>
      </c>
      <c r="F98" s="1" t="s">
        <v>146</v>
      </c>
      <c r="G98" s="24">
        <v>938.4</v>
      </c>
      <c r="H98" s="24">
        <v>0</v>
      </c>
      <c r="I98" s="24">
        <v>0</v>
      </c>
      <c r="J98" s="65"/>
    </row>
    <row r="99" spans="1:10" ht="31.5">
      <c r="A99" s="23" t="s">
        <v>23</v>
      </c>
      <c r="B99" s="1" t="s">
        <v>14</v>
      </c>
      <c r="C99" s="1" t="s">
        <v>21</v>
      </c>
      <c r="D99" s="1" t="s">
        <v>21</v>
      </c>
      <c r="E99" s="1"/>
      <c r="F99" s="1"/>
      <c r="G99" s="24">
        <f>G100</f>
        <v>3989.5</v>
      </c>
      <c r="H99" s="24">
        <f t="shared" ref="H99:I100" si="36">H100</f>
        <v>3989.5</v>
      </c>
      <c r="I99" s="24">
        <f t="shared" si="36"/>
        <v>3989.5</v>
      </c>
    </row>
    <row r="100" spans="1:10" ht="47.25" customHeight="1">
      <c r="A100" s="37" t="s">
        <v>104</v>
      </c>
      <c r="B100" s="1" t="s">
        <v>14</v>
      </c>
      <c r="C100" s="1" t="s">
        <v>21</v>
      </c>
      <c r="D100" s="1" t="s">
        <v>21</v>
      </c>
      <c r="E100" s="1" t="s">
        <v>105</v>
      </c>
      <c r="F100" s="1"/>
      <c r="G100" s="24">
        <f>G101</f>
        <v>3989.5</v>
      </c>
      <c r="H100" s="24">
        <f t="shared" si="36"/>
        <v>3989.5</v>
      </c>
      <c r="I100" s="24">
        <f t="shared" si="36"/>
        <v>3989.5</v>
      </c>
    </row>
    <row r="101" spans="1:10" ht="48" customHeight="1">
      <c r="A101" s="88" t="s">
        <v>258</v>
      </c>
      <c r="B101" s="1" t="s">
        <v>14</v>
      </c>
      <c r="C101" s="1" t="s">
        <v>21</v>
      </c>
      <c r="D101" s="1" t="s">
        <v>21</v>
      </c>
      <c r="E101" s="1" t="s">
        <v>284</v>
      </c>
      <c r="F101" s="1"/>
      <c r="G101" s="24">
        <f>G102</f>
        <v>3989.5</v>
      </c>
      <c r="H101" s="24">
        <f t="shared" ref="H101:I101" si="37">H102</f>
        <v>3989.5</v>
      </c>
      <c r="I101" s="24">
        <f t="shared" si="37"/>
        <v>3989.5</v>
      </c>
    </row>
    <row r="102" spans="1:10" ht="94.5">
      <c r="A102" s="33" t="s">
        <v>145</v>
      </c>
      <c r="B102" s="1" t="s">
        <v>14</v>
      </c>
      <c r="C102" s="1" t="s">
        <v>21</v>
      </c>
      <c r="D102" s="1" t="s">
        <v>21</v>
      </c>
      <c r="E102" s="1" t="s">
        <v>284</v>
      </c>
      <c r="F102" s="1" t="s">
        <v>144</v>
      </c>
      <c r="G102" s="24">
        <v>3989.5</v>
      </c>
      <c r="H102" s="24">
        <v>3989.5</v>
      </c>
      <c r="I102" s="24">
        <v>3989.5</v>
      </c>
    </row>
    <row r="103" spans="1:10" ht="23.25" customHeight="1">
      <c r="A103" s="28" t="s">
        <v>42</v>
      </c>
      <c r="B103" s="1" t="s">
        <v>14</v>
      </c>
      <c r="C103" s="1" t="s">
        <v>24</v>
      </c>
      <c r="D103" s="1" t="s">
        <v>68</v>
      </c>
      <c r="E103" s="1" t="s">
        <v>13</v>
      </c>
      <c r="F103" s="1" t="s">
        <v>13</v>
      </c>
      <c r="G103" s="24">
        <f>G104</f>
        <v>825</v>
      </c>
      <c r="H103" s="24">
        <f t="shared" ref="H103:I103" si="38">H104</f>
        <v>500</v>
      </c>
      <c r="I103" s="24">
        <f t="shared" si="38"/>
        <v>0</v>
      </c>
    </row>
    <row r="104" spans="1:10" ht="31.5">
      <c r="A104" s="23" t="s">
        <v>124</v>
      </c>
      <c r="B104" s="1" t="s">
        <v>14</v>
      </c>
      <c r="C104" s="1" t="s">
        <v>24</v>
      </c>
      <c r="D104" s="1" t="s">
        <v>24</v>
      </c>
      <c r="E104" s="1"/>
      <c r="F104" s="1"/>
      <c r="G104" s="24">
        <f>G107+G105+G109</f>
        <v>825</v>
      </c>
      <c r="H104" s="24">
        <f t="shared" ref="H104:I104" si="39">H107+H105+H109</f>
        <v>500</v>
      </c>
      <c r="I104" s="24">
        <f t="shared" si="39"/>
        <v>0</v>
      </c>
    </row>
    <row r="105" spans="1:10" ht="53.25" customHeight="1">
      <c r="A105" s="23" t="s">
        <v>127</v>
      </c>
      <c r="B105" s="1" t="s">
        <v>14</v>
      </c>
      <c r="C105" s="29" t="s">
        <v>24</v>
      </c>
      <c r="D105" s="29" t="s">
        <v>24</v>
      </c>
      <c r="E105" s="1" t="s">
        <v>128</v>
      </c>
      <c r="F105" s="29"/>
      <c r="G105" s="24">
        <f>G106</f>
        <v>80</v>
      </c>
      <c r="H105" s="24">
        <f t="shared" ref="H105:I105" si="40">H106</f>
        <v>80</v>
      </c>
      <c r="I105" s="24">
        <f t="shared" si="40"/>
        <v>0</v>
      </c>
    </row>
    <row r="106" spans="1:10" ht="47.25">
      <c r="A106" s="23" t="s">
        <v>149</v>
      </c>
      <c r="B106" s="1" t="s">
        <v>14</v>
      </c>
      <c r="C106" s="29" t="s">
        <v>24</v>
      </c>
      <c r="D106" s="29" t="s">
        <v>24</v>
      </c>
      <c r="E106" s="1" t="s">
        <v>128</v>
      </c>
      <c r="F106" s="29" t="s">
        <v>146</v>
      </c>
      <c r="G106" s="24">
        <v>80</v>
      </c>
      <c r="H106" s="25">
        <v>80</v>
      </c>
      <c r="I106" s="25">
        <v>0</v>
      </c>
    </row>
    <row r="107" spans="1:10" ht="36.75" customHeight="1">
      <c r="A107" s="23" t="s">
        <v>178</v>
      </c>
      <c r="B107" s="1" t="s">
        <v>14</v>
      </c>
      <c r="C107" s="1" t="s">
        <v>24</v>
      </c>
      <c r="D107" s="1" t="s">
        <v>24</v>
      </c>
      <c r="E107" s="1" t="s">
        <v>286</v>
      </c>
      <c r="F107" s="1"/>
      <c r="G107" s="24">
        <f>G108</f>
        <v>420</v>
      </c>
      <c r="H107" s="24">
        <f t="shared" ref="H107:I107" si="41">H108</f>
        <v>420</v>
      </c>
      <c r="I107" s="24">
        <f t="shared" si="41"/>
        <v>0</v>
      </c>
    </row>
    <row r="108" spans="1:10" ht="47.25">
      <c r="A108" s="23" t="s">
        <v>149</v>
      </c>
      <c r="B108" s="1" t="s">
        <v>14</v>
      </c>
      <c r="C108" s="1" t="s">
        <v>24</v>
      </c>
      <c r="D108" s="1" t="s">
        <v>24</v>
      </c>
      <c r="E108" s="1" t="s">
        <v>294</v>
      </c>
      <c r="F108" s="1" t="s">
        <v>146</v>
      </c>
      <c r="G108" s="24">
        <v>420</v>
      </c>
      <c r="H108" s="25">
        <v>420</v>
      </c>
      <c r="I108" s="25">
        <v>0</v>
      </c>
    </row>
    <row r="109" spans="1:10" ht="31.5">
      <c r="A109" s="23" t="s">
        <v>310</v>
      </c>
      <c r="B109" s="1" t="s">
        <v>14</v>
      </c>
      <c r="C109" s="1" t="s">
        <v>24</v>
      </c>
      <c r="D109" s="1" t="s">
        <v>24</v>
      </c>
      <c r="E109" s="1" t="s">
        <v>180</v>
      </c>
      <c r="F109" s="1"/>
      <c r="G109" s="24">
        <f>G110</f>
        <v>325</v>
      </c>
      <c r="H109" s="24">
        <f t="shared" ref="H109:I109" si="42">H110</f>
        <v>0</v>
      </c>
      <c r="I109" s="24">
        <f t="shared" si="42"/>
        <v>0</v>
      </c>
    </row>
    <row r="110" spans="1:10" ht="47.25">
      <c r="A110" s="23" t="s">
        <v>75</v>
      </c>
      <c r="B110" s="1" t="s">
        <v>14</v>
      </c>
      <c r="C110" s="1" t="s">
        <v>24</v>
      </c>
      <c r="D110" s="1" t="s">
        <v>24</v>
      </c>
      <c r="E110" s="1" t="s">
        <v>180</v>
      </c>
      <c r="F110" s="1" t="s">
        <v>146</v>
      </c>
      <c r="G110" s="24">
        <v>325</v>
      </c>
      <c r="H110" s="25">
        <v>0</v>
      </c>
      <c r="I110" s="25">
        <v>0</v>
      </c>
    </row>
    <row r="111" spans="1:10" ht="21.75" customHeight="1">
      <c r="A111" s="23" t="s">
        <v>53</v>
      </c>
      <c r="B111" s="31" t="s">
        <v>14</v>
      </c>
      <c r="C111" s="31" t="s">
        <v>5</v>
      </c>
      <c r="D111" s="31" t="s">
        <v>13</v>
      </c>
      <c r="E111" s="31" t="s">
        <v>13</v>
      </c>
      <c r="F111" s="31" t="s">
        <v>13</v>
      </c>
      <c r="G111" s="36">
        <f>G112+G115+G118+G121</f>
        <v>10111.799999999999</v>
      </c>
      <c r="H111" s="36">
        <f>H112+H115+H118+H121</f>
        <v>10327.299999999999</v>
      </c>
      <c r="I111" s="36">
        <f>I112+I115+I118+I121</f>
        <v>10428.700000000001</v>
      </c>
    </row>
    <row r="112" spans="1:10" ht="18.75" customHeight="1">
      <c r="A112" s="23" t="s">
        <v>28</v>
      </c>
      <c r="B112" s="1" t="s">
        <v>14</v>
      </c>
      <c r="C112" s="1" t="s">
        <v>5</v>
      </c>
      <c r="D112" s="1" t="s">
        <v>15</v>
      </c>
      <c r="E112" s="1" t="s">
        <v>13</v>
      </c>
      <c r="F112" s="1" t="s">
        <v>13</v>
      </c>
      <c r="G112" s="24">
        <f>G113</f>
        <v>4916.3999999999996</v>
      </c>
      <c r="H112" s="24">
        <f t="shared" ref="H112:I112" si="43">H113</f>
        <v>4916.3999999999996</v>
      </c>
      <c r="I112" s="24">
        <f t="shared" si="43"/>
        <v>4916.3999999999996</v>
      </c>
    </row>
    <row r="113" spans="1:9" ht="47.25">
      <c r="A113" s="23" t="s">
        <v>78</v>
      </c>
      <c r="B113" s="1" t="s">
        <v>14</v>
      </c>
      <c r="C113" s="1" t="s">
        <v>5</v>
      </c>
      <c r="D113" s="1" t="s">
        <v>15</v>
      </c>
      <c r="E113" s="1" t="s">
        <v>79</v>
      </c>
      <c r="F113" s="1" t="s">
        <v>13</v>
      </c>
      <c r="G113" s="24">
        <f>G114</f>
        <v>4916.3999999999996</v>
      </c>
      <c r="H113" s="24">
        <f t="shared" ref="H113:I113" si="44">H114</f>
        <v>4916.3999999999996</v>
      </c>
      <c r="I113" s="24">
        <f t="shared" si="44"/>
        <v>4916.3999999999996</v>
      </c>
    </row>
    <row r="114" spans="1:9" ht="34.5" customHeight="1">
      <c r="A114" s="23" t="s">
        <v>153</v>
      </c>
      <c r="B114" s="31" t="s">
        <v>14</v>
      </c>
      <c r="C114" s="31" t="s">
        <v>5</v>
      </c>
      <c r="D114" s="31" t="s">
        <v>15</v>
      </c>
      <c r="E114" s="31" t="s">
        <v>79</v>
      </c>
      <c r="F114" s="31" t="s">
        <v>152</v>
      </c>
      <c r="G114" s="36">
        <v>4916.3999999999996</v>
      </c>
      <c r="H114" s="36">
        <v>4916.3999999999996</v>
      </c>
      <c r="I114" s="36">
        <v>4916.3999999999996</v>
      </c>
    </row>
    <row r="115" spans="1:9" ht="18" customHeight="1">
      <c r="A115" s="23" t="s">
        <v>219</v>
      </c>
      <c r="B115" s="31" t="s">
        <v>14</v>
      </c>
      <c r="C115" s="31" t="s">
        <v>5</v>
      </c>
      <c r="D115" s="31" t="s">
        <v>19</v>
      </c>
      <c r="E115" s="31"/>
      <c r="F115" s="31"/>
      <c r="G115" s="36">
        <f>G116</f>
        <v>608</v>
      </c>
      <c r="H115" s="36">
        <f>H116</f>
        <v>608</v>
      </c>
      <c r="I115" s="36">
        <f>I116</f>
        <v>608</v>
      </c>
    </row>
    <row r="116" spans="1:9" ht="99.75" customHeight="1">
      <c r="A116" s="38" t="s">
        <v>218</v>
      </c>
      <c r="B116" s="38" t="s">
        <v>14</v>
      </c>
      <c r="C116" s="38" t="s">
        <v>5</v>
      </c>
      <c r="D116" s="38" t="s">
        <v>19</v>
      </c>
      <c r="E116" s="38" t="s">
        <v>217</v>
      </c>
      <c r="F116" s="38"/>
      <c r="G116" s="24">
        <f>G117</f>
        <v>608</v>
      </c>
      <c r="H116" s="24">
        <f t="shared" ref="H116:I116" si="45">H117</f>
        <v>608</v>
      </c>
      <c r="I116" s="24">
        <f t="shared" si="45"/>
        <v>608</v>
      </c>
    </row>
    <row r="117" spans="1:9" ht="34.5" customHeight="1">
      <c r="A117" s="23" t="s">
        <v>154</v>
      </c>
      <c r="B117" s="31" t="s">
        <v>14</v>
      </c>
      <c r="C117" s="31" t="s">
        <v>5</v>
      </c>
      <c r="D117" s="31" t="s">
        <v>19</v>
      </c>
      <c r="E117" s="31" t="s">
        <v>217</v>
      </c>
      <c r="F117" s="31" t="s">
        <v>152</v>
      </c>
      <c r="G117" s="24">
        <v>608</v>
      </c>
      <c r="H117" s="24">
        <v>608</v>
      </c>
      <c r="I117" s="24">
        <v>608</v>
      </c>
    </row>
    <row r="118" spans="1:9" ht="36" customHeight="1">
      <c r="A118" s="23" t="s">
        <v>196</v>
      </c>
      <c r="B118" s="31" t="s">
        <v>14</v>
      </c>
      <c r="C118" s="31" t="s">
        <v>5</v>
      </c>
      <c r="D118" s="31" t="s">
        <v>16</v>
      </c>
      <c r="E118" s="31" t="s">
        <v>195</v>
      </c>
      <c r="F118" s="31"/>
      <c r="G118" s="36">
        <f>G119</f>
        <v>3453.2</v>
      </c>
      <c r="H118" s="36">
        <f t="shared" ref="H118:I118" si="46">H119</f>
        <v>3668.7</v>
      </c>
      <c r="I118" s="36">
        <f t="shared" si="46"/>
        <v>3770.1</v>
      </c>
    </row>
    <row r="119" spans="1:9" ht="24.75" customHeight="1">
      <c r="A119" s="23" t="s">
        <v>194</v>
      </c>
      <c r="B119" s="1" t="s">
        <v>14</v>
      </c>
      <c r="C119" s="1" t="s">
        <v>5</v>
      </c>
      <c r="D119" s="1" t="s">
        <v>16</v>
      </c>
      <c r="E119" s="1" t="s">
        <v>191</v>
      </c>
      <c r="F119" s="1"/>
      <c r="G119" s="24">
        <f>G120</f>
        <v>3453.2</v>
      </c>
      <c r="H119" s="24">
        <f t="shared" ref="H119:I119" si="47">H120</f>
        <v>3668.7</v>
      </c>
      <c r="I119" s="24">
        <f t="shared" si="47"/>
        <v>3770.1</v>
      </c>
    </row>
    <row r="120" spans="1:9" ht="35.25" customHeight="1">
      <c r="A120" s="23" t="s">
        <v>154</v>
      </c>
      <c r="B120" s="1" t="s">
        <v>14</v>
      </c>
      <c r="C120" s="1" t="s">
        <v>5</v>
      </c>
      <c r="D120" s="1" t="s">
        <v>16</v>
      </c>
      <c r="E120" s="1" t="s">
        <v>191</v>
      </c>
      <c r="F120" s="1" t="s">
        <v>152</v>
      </c>
      <c r="G120" s="24">
        <v>3453.2</v>
      </c>
      <c r="H120" s="24">
        <v>3668.7</v>
      </c>
      <c r="I120" s="24">
        <v>3770.1</v>
      </c>
    </row>
    <row r="121" spans="1:9" ht="30" customHeight="1">
      <c r="A121" s="23" t="s">
        <v>30</v>
      </c>
      <c r="B121" s="1" t="s">
        <v>14</v>
      </c>
      <c r="C121" s="1" t="s">
        <v>5</v>
      </c>
      <c r="D121" s="1" t="s">
        <v>29</v>
      </c>
      <c r="E121" s="1" t="s">
        <v>13</v>
      </c>
      <c r="F121" s="1" t="s">
        <v>13</v>
      </c>
      <c r="G121" s="24">
        <f>G122</f>
        <v>1134.2</v>
      </c>
      <c r="H121" s="24">
        <f t="shared" ref="H121:I121" si="48">H122</f>
        <v>1134.2</v>
      </c>
      <c r="I121" s="24">
        <f t="shared" si="48"/>
        <v>1134.2</v>
      </c>
    </row>
    <row r="122" spans="1:9" ht="34.5" customHeight="1">
      <c r="A122" s="23" t="s">
        <v>80</v>
      </c>
      <c r="B122" s="1" t="s">
        <v>14</v>
      </c>
      <c r="C122" s="29" t="s">
        <v>5</v>
      </c>
      <c r="D122" s="29" t="s">
        <v>29</v>
      </c>
      <c r="E122" s="29" t="s">
        <v>81</v>
      </c>
      <c r="F122" s="1" t="s">
        <v>13</v>
      </c>
      <c r="G122" s="24">
        <f>G123+G124</f>
        <v>1134.2</v>
      </c>
      <c r="H122" s="24">
        <f t="shared" ref="H122:I122" si="49">H123+H124</f>
        <v>1134.2</v>
      </c>
      <c r="I122" s="24">
        <f t="shared" si="49"/>
        <v>1134.2</v>
      </c>
    </row>
    <row r="123" spans="1:9" ht="94.5">
      <c r="A123" s="33" t="s">
        <v>145</v>
      </c>
      <c r="B123" s="1" t="s">
        <v>14</v>
      </c>
      <c r="C123" s="29" t="s">
        <v>5</v>
      </c>
      <c r="D123" s="29" t="s">
        <v>29</v>
      </c>
      <c r="E123" s="29" t="s">
        <v>81</v>
      </c>
      <c r="F123" s="1" t="s">
        <v>144</v>
      </c>
      <c r="G123" s="24">
        <v>1134.2</v>
      </c>
      <c r="H123" s="24">
        <v>1134.2</v>
      </c>
      <c r="I123" s="24">
        <v>1134.2</v>
      </c>
    </row>
    <row r="124" spans="1:9" ht="15.75">
      <c r="A124" s="72"/>
      <c r="B124" s="70"/>
      <c r="C124" s="71"/>
      <c r="D124" s="71"/>
      <c r="E124" s="71"/>
      <c r="F124" s="70"/>
      <c r="G124" s="79"/>
      <c r="H124" s="79"/>
      <c r="I124" s="79"/>
    </row>
    <row r="125" spans="1:9" ht="18.75" customHeight="1">
      <c r="A125" s="23" t="s">
        <v>55</v>
      </c>
      <c r="B125" s="31" t="s">
        <v>14</v>
      </c>
      <c r="C125" s="31" t="s">
        <v>6</v>
      </c>
      <c r="D125" s="31"/>
      <c r="E125" s="31" t="s">
        <v>13</v>
      </c>
      <c r="F125" s="31" t="s">
        <v>13</v>
      </c>
      <c r="G125" s="36">
        <f>G126+G136</f>
        <v>40813.799999999996</v>
      </c>
      <c r="H125" s="36">
        <f t="shared" ref="H125:I125" si="50">H126+H136</f>
        <v>40106.800000000003</v>
      </c>
      <c r="I125" s="36">
        <f t="shared" si="50"/>
        <v>40106.800000000003</v>
      </c>
    </row>
    <row r="126" spans="1:9" ht="18.75" customHeight="1">
      <c r="A126" s="23" t="s">
        <v>247</v>
      </c>
      <c r="B126" s="1" t="s">
        <v>14</v>
      </c>
      <c r="C126" s="8" t="s">
        <v>6</v>
      </c>
      <c r="D126" s="8" t="s">
        <v>19</v>
      </c>
      <c r="E126" s="8"/>
      <c r="F126" s="34"/>
      <c r="G126" s="24">
        <f>G127+G129</f>
        <v>38937.999999999993</v>
      </c>
      <c r="H126" s="24">
        <f t="shared" ref="H126:I126" si="51">H127+H129</f>
        <v>38231</v>
      </c>
      <c r="I126" s="24">
        <f t="shared" si="51"/>
        <v>38231</v>
      </c>
    </row>
    <row r="127" spans="1:9" ht="47.25" customHeight="1">
      <c r="A127" s="23" t="s">
        <v>165</v>
      </c>
      <c r="B127" s="1" t="s">
        <v>14</v>
      </c>
      <c r="C127" s="8" t="s">
        <v>6</v>
      </c>
      <c r="D127" s="8" t="s">
        <v>19</v>
      </c>
      <c r="E127" s="8" t="s">
        <v>166</v>
      </c>
      <c r="F127" s="34"/>
      <c r="G127" s="24">
        <v>700</v>
      </c>
      <c r="H127" s="24">
        <v>700</v>
      </c>
      <c r="I127" s="24">
        <v>700</v>
      </c>
    </row>
    <row r="128" spans="1:9" ht="47.25" customHeight="1">
      <c r="A128" s="23" t="s">
        <v>149</v>
      </c>
      <c r="B128" s="1" t="s">
        <v>14</v>
      </c>
      <c r="C128" s="8" t="s">
        <v>6</v>
      </c>
      <c r="D128" s="8" t="s">
        <v>19</v>
      </c>
      <c r="E128" s="8" t="s">
        <v>166</v>
      </c>
      <c r="F128" s="34">
        <v>200</v>
      </c>
      <c r="G128" s="24">
        <v>700</v>
      </c>
      <c r="H128" s="24">
        <v>700</v>
      </c>
      <c r="I128" s="24">
        <v>700</v>
      </c>
    </row>
    <row r="129" spans="1:9" ht="66.75" customHeight="1">
      <c r="A129" s="23" t="s">
        <v>139</v>
      </c>
      <c r="B129" s="1" t="s">
        <v>14</v>
      </c>
      <c r="C129" s="8" t="s">
        <v>6</v>
      </c>
      <c r="D129" s="8" t="s">
        <v>19</v>
      </c>
      <c r="E129" s="8" t="s">
        <v>140</v>
      </c>
      <c r="F129" s="34"/>
      <c r="G129" s="10">
        <f>G130+G134</f>
        <v>38237.999999999993</v>
      </c>
      <c r="H129" s="10">
        <f t="shared" ref="H129:I129" si="52">H130+H134</f>
        <v>37531</v>
      </c>
      <c r="I129" s="10">
        <f t="shared" si="52"/>
        <v>37531</v>
      </c>
    </row>
    <row r="130" spans="1:9" ht="51" customHeight="1">
      <c r="A130" s="23" t="s">
        <v>76</v>
      </c>
      <c r="B130" s="1" t="s">
        <v>14</v>
      </c>
      <c r="C130" s="8" t="s">
        <v>6</v>
      </c>
      <c r="D130" s="8" t="s">
        <v>19</v>
      </c>
      <c r="E130" s="8" t="s">
        <v>141</v>
      </c>
      <c r="F130" s="34"/>
      <c r="G130" s="10">
        <f>G131+G132+G133</f>
        <v>36848.999999999993</v>
      </c>
      <c r="H130" s="10">
        <f t="shared" ref="H130:I130" si="53">H131+H132+H133</f>
        <v>36133.5</v>
      </c>
      <c r="I130" s="10">
        <f t="shared" si="53"/>
        <v>36133.5</v>
      </c>
    </row>
    <row r="131" spans="1:9" ht="102" customHeight="1">
      <c r="A131" s="33" t="s">
        <v>145</v>
      </c>
      <c r="B131" s="1" t="s">
        <v>14</v>
      </c>
      <c r="C131" s="8" t="s">
        <v>6</v>
      </c>
      <c r="D131" s="8" t="s">
        <v>19</v>
      </c>
      <c r="E131" s="8" t="s">
        <v>141</v>
      </c>
      <c r="F131" s="34">
        <v>100</v>
      </c>
      <c r="G131" s="87">
        <v>34811.199999999997</v>
      </c>
      <c r="H131" s="87">
        <v>34096.400000000001</v>
      </c>
      <c r="I131" s="87">
        <v>34096.400000000001</v>
      </c>
    </row>
    <row r="132" spans="1:9" ht="51" customHeight="1">
      <c r="A132" s="23" t="s">
        <v>149</v>
      </c>
      <c r="B132" s="1" t="s">
        <v>14</v>
      </c>
      <c r="C132" s="8" t="s">
        <v>6</v>
      </c>
      <c r="D132" s="8" t="s">
        <v>19</v>
      </c>
      <c r="E132" s="8" t="s">
        <v>141</v>
      </c>
      <c r="F132" s="34">
        <v>200</v>
      </c>
      <c r="G132" s="87">
        <v>346.7</v>
      </c>
      <c r="H132" s="87">
        <v>346</v>
      </c>
      <c r="I132" s="87">
        <v>346</v>
      </c>
    </row>
    <row r="133" spans="1:9" ht="20.25" customHeight="1">
      <c r="A133" s="23" t="s">
        <v>148</v>
      </c>
      <c r="B133" s="1" t="s">
        <v>14</v>
      </c>
      <c r="C133" s="8" t="s">
        <v>6</v>
      </c>
      <c r="D133" s="8" t="s">
        <v>19</v>
      </c>
      <c r="E133" s="8" t="s">
        <v>141</v>
      </c>
      <c r="F133" s="34">
        <v>800</v>
      </c>
      <c r="G133" s="10">
        <v>1691.1</v>
      </c>
      <c r="H133" s="10">
        <v>1691.1</v>
      </c>
      <c r="I133" s="10">
        <v>1691.1</v>
      </c>
    </row>
    <row r="134" spans="1:9" ht="51" customHeight="1">
      <c r="A134" s="86" t="s">
        <v>266</v>
      </c>
      <c r="B134" s="1" t="s">
        <v>14</v>
      </c>
      <c r="C134" s="70" t="s">
        <v>6</v>
      </c>
      <c r="D134" s="70" t="s">
        <v>19</v>
      </c>
      <c r="E134" s="70" t="s">
        <v>290</v>
      </c>
      <c r="F134" s="70"/>
      <c r="G134" s="87">
        <f>G135</f>
        <v>1389</v>
      </c>
      <c r="H134" s="87">
        <f t="shared" ref="H134:I134" si="54">H135</f>
        <v>1397.5</v>
      </c>
      <c r="I134" s="87">
        <f t="shared" si="54"/>
        <v>1397.5</v>
      </c>
    </row>
    <row r="135" spans="1:9" ht="54.75" customHeight="1">
      <c r="A135" s="69" t="s">
        <v>149</v>
      </c>
      <c r="B135" s="1" t="s">
        <v>14</v>
      </c>
      <c r="C135" s="70" t="s">
        <v>6</v>
      </c>
      <c r="D135" s="70" t="s">
        <v>19</v>
      </c>
      <c r="E135" s="70" t="s">
        <v>290</v>
      </c>
      <c r="F135" s="70" t="s">
        <v>146</v>
      </c>
      <c r="G135" s="87">
        <v>1389</v>
      </c>
      <c r="H135" s="87">
        <v>1397.5</v>
      </c>
      <c r="I135" s="87">
        <v>1397.5</v>
      </c>
    </row>
    <row r="136" spans="1:9" ht="31.5">
      <c r="A136" s="23" t="s">
        <v>31</v>
      </c>
      <c r="B136" s="1" t="s">
        <v>14</v>
      </c>
      <c r="C136" s="1" t="s">
        <v>6</v>
      </c>
      <c r="D136" s="1" t="s">
        <v>21</v>
      </c>
      <c r="E136" s="1" t="s">
        <v>13</v>
      </c>
      <c r="F136" s="1" t="s">
        <v>13</v>
      </c>
      <c r="G136" s="24">
        <f>G137</f>
        <v>1875.8</v>
      </c>
      <c r="H136" s="24">
        <f t="shared" ref="H136:I136" si="55">H137</f>
        <v>1875.8</v>
      </c>
      <c r="I136" s="24">
        <f t="shared" si="55"/>
        <v>1875.8</v>
      </c>
    </row>
    <row r="137" spans="1:9" ht="49.5" customHeight="1">
      <c r="A137" s="23" t="s">
        <v>108</v>
      </c>
      <c r="B137" s="1" t="s">
        <v>14</v>
      </c>
      <c r="C137" s="1" t="s">
        <v>6</v>
      </c>
      <c r="D137" s="1" t="s">
        <v>21</v>
      </c>
      <c r="E137" s="1" t="s">
        <v>109</v>
      </c>
      <c r="F137" s="1"/>
      <c r="G137" s="24">
        <f>G138</f>
        <v>1875.8</v>
      </c>
      <c r="H137" s="24">
        <f t="shared" ref="H137:I137" si="56">H138</f>
        <v>1875.8</v>
      </c>
      <c r="I137" s="24">
        <f t="shared" si="56"/>
        <v>1875.8</v>
      </c>
    </row>
    <row r="138" spans="1:9" ht="52.5" customHeight="1">
      <c r="A138" s="88" t="s">
        <v>258</v>
      </c>
      <c r="B138" s="1" t="s">
        <v>14</v>
      </c>
      <c r="C138" s="1" t="s">
        <v>6</v>
      </c>
      <c r="D138" s="1" t="s">
        <v>21</v>
      </c>
      <c r="E138" s="1" t="s">
        <v>291</v>
      </c>
      <c r="F138" s="1"/>
      <c r="G138" s="24">
        <f>G139</f>
        <v>1875.8</v>
      </c>
      <c r="H138" s="24">
        <f t="shared" ref="H138:I138" si="57">H139</f>
        <v>1875.8</v>
      </c>
      <c r="I138" s="24">
        <f t="shared" si="57"/>
        <v>1875.8</v>
      </c>
    </row>
    <row r="139" spans="1:9" ht="98.25" customHeight="1">
      <c r="A139" s="33" t="s">
        <v>145</v>
      </c>
      <c r="B139" s="1" t="s">
        <v>14</v>
      </c>
      <c r="C139" s="1" t="s">
        <v>6</v>
      </c>
      <c r="D139" s="1" t="s">
        <v>21</v>
      </c>
      <c r="E139" s="1" t="s">
        <v>291</v>
      </c>
      <c r="F139" s="1" t="s">
        <v>144</v>
      </c>
      <c r="G139" s="24">
        <v>1875.8</v>
      </c>
      <c r="H139" s="24">
        <v>1875.8</v>
      </c>
      <c r="I139" s="24">
        <v>1875.8</v>
      </c>
    </row>
    <row r="140" spans="1:9" ht="21.75" customHeight="1">
      <c r="A140" s="13" t="s">
        <v>82</v>
      </c>
      <c r="B140" s="21" t="s">
        <v>32</v>
      </c>
      <c r="C140" s="21" t="s">
        <v>13</v>
      </c>
      <c r="D140" s="21" t="s">
        <v>13</v>
      </c>
      <c r="E140" s="21" t="s">
        <v>13</v>
      </c>
      <c r="F140" s="21" t="s">
        <v>13</v>
      </c>
      <c r="G140" s="22">
        <f>G141</f>
        <v>2861</v>
      </c>
      <c r="H140" s="80">
        <f t="shared" ref="H140:I142" si="58">H141</f>
        <v>2861</v>
      </c>
      <c r="I140" s="80">
        <f t="shared" si="58"/>
        <v>2861</v>
      </c>
    </row>
    <row r="141" spans="1:9" ht="23.25" customHeight="1">
      <c r="A141" s="23" t="s">
        <v>51</v>
      </c>
      <c r="B141" s="1" t="s">
        <v>32</v>
      </c>
      <c r="C141" s="1" t="s">
        <v>15</v>
      </c>
      <c r="D141" s="1" t="s">
        <v>13</v>
      </c>
      <c r="E141" s="1" t="s">
        <v>13</v>
      </c>
      <c r="F141" s="1" t="s">
        <v>13</v>
      </c>
      <c r="G141" s="24">
        <f>G142</f>
        <v>2861</v>
      </c>
      <c r="H141" s="25">
        <f t="shared" si="58"/>
        <v>2861</v>
      </c>
      <c r="I141" s="25">
        <f t="shared" si="58"/>
        <v>2861</v>
      </c>
    </row>
    <row r="142" spans="1:9" ht="66" customHeight="1">
      <c r="A142" s="99" t="s">
        <v>33</v>
      </c>
      <c r="B142" s="1" t="s">
        <v>32</v>
      </c>
      <c r="C142" s="1" t="s">
        <v>15</v>
      </c>
      <c r="D142" s="1" t="s">
        <v>29</v>
      </c>
      <c r="E142" s="1" t="s">
        <v>13</v>
      </c>
      <c r="F142" s="1" t="s">
        <v>13</v>
      </c>
      <c r="G142" s="24">
        <f>G143</f>
        <v>2861</v>
      </c>
      <c r="H142" s="25">
        <f t="shared" si="58"/>
        <v>2861</v>
      </c>
      <c r="I142" s="25">
        <f t="shared" si="58"/>
        <v>2861</v>
      </c>
    </row>
    <row r="143" spans="1:9" ht="159.75" customHeight="1">
      <c r="A143" s="95" t="s">
        <v>187</v>
      </c>
      <c r="B143" s="26" t="s">
        <v>32</v>
      </c>
      <c r="C143" s="97" t="s">
        <v>15</v>
      </c>
      <c r="D143" s="70" t="s">
        <v>29</v>
      </c>
      <c r="E143" s="70" t="s">
        <v>110</v>
      </c>
      <c r="F143" s="71"/>
      <c r="G143" s="87">
        <f>G144</f>
        <v>2861</v>
      </c>
      <c r="H143" s="98">
        <f>H144</f>
        <v>2861</v>
      </c>
      <c r="I143" s="87">
        <f>I144</f>
        <v>2861</v>
      </c>
    </row>
    <row r="144" spans="1:9" ht="51.75" customHeight="1">
      <c r="A144" s="86" t="s">
        <v>258</v>
      </c>
      <c r="B144" s="1" t="s">
        <v>32</v>
      </c>
      <c r="C144" s="70" t="s">
        <v>15</v>
      </c>
      <c r="D144" s="70" t="s">
        <v>29</v>
      </c>
      <c r="E144" s="71" t="s">
        <v>271</v>
      </c>
      <c r="F144" s="71" t="s">
        <v>13</v>
      </c>
      <c r="G144" s="87">
        <f>G145+G146+G147</f>
        <v>2861</v>
      </c>
      <c r="H144" s="98">
        <f>H145+H146+H147</f>
        <v>2861</v>
      </c>
      <c r="I144" s="87">
        <f>I145+I146+I147</f>
        <v>2861</v>
      </c>
    </row>
    <row r="145" spans="1:9" ht="98.25" customHeight="1">
      <c r="A145" s="96" t="s">
        <v>145</v>
      </c>
      <c r="B145" s="1" t="s">
        <v>32</v>
      </c>
      <c r="C145" s="70" t="s">
        <v>15</v>
      </c>
      <c r="D145" s="70" t="s">
        <v>29</v>
      </c>
      <c r="E145" s="71" t="s">
        <v>271</v>
      </c>
      <c r="F145" s="71" t="s">
        <v>144</v>
      </c>
      <c r="G145" s="87">
        <v>2846</v>
      </c>
      <c r="H145" s="87">
        <v>2846</v>
      </c>
      <c r="I145" s="87">
        <v>2846</v>
      </c>
    </row>
    <row r="146" spans="1:9" ht="34.5" customHeight="1">
      <c r="A146" s="86" t="s">
        <v>261</v>
      </c>
      <c r="B146" s="1" t="s">
        <v>32</v>
      </c>
      <c r="C146" s="70" t="s">
        <v>15</v>
      </c>
      <c r="D146" s="70" t="s">
        <v>29</v>
      </c>
      <c r="E146" s="71" t="s">
        <v>272</v>
      </c>
      <c r="F146" s="71" t="s">
        <v>146</v>
      </c>
      <c r="G146" s="87">
        <v>5</v>
      </c>
      <c r="H146" s="98">
        <v>5</v>
      </c>
      <c r="I146" s="87">
        <v>5</v>
      </c>
    </row>
    <row r="147" spans="1:9" ht="18.75" customHeight="1">
      <c r="A147" s="69" t="s">
        <v>148</v>
      </c>
      <c r="B147" s="1" t="s">
        <v>32</v>
      </c>
      <c r="C147" s="70" t="s">
        <v>15</v>
      </c>
      <c r="D147" s="70" t="s">
        <v>29</v>
      </c>
      <c r="E147" s="71" t="s">
        <v>272</v>
      </c>
      <c r="F147" s="71" t="s">
        <v>147</v>
      </c>
      <c r="G147" s="87">
        <v>10</v>
      </c>
      <c r="H147" s="87">
        <v>10</v>
      </c>
      <c r="I147" s="87">
        <v>10</v>
      </c>
    </row>
    <row r="148" spans="1:9" ht="21" customHeight="1">
      <c r="A148" s="13" t="s">
        <v>232</v>
      </c>
      <c r="B148" s="66" t="s">
        <v>34</v>
      </c>
      <c r="C148" s="66" t="s">
        <v>13</v>
      </c>
      <c r="D148" s="66" t="s">
        <v>13</v>
      </c>
      <c r="E148" s="66" t="s">
        <v>13</v>
      </c>
      <c r="F148" s="66" t="s">
        <v>13</v>
      </c>
      <c r="G148" s="81">
        <f>G149+G161</f>
        <v>3248.6</v>
      </c>
      <c r="H148" s="81">
        <f t="shared" ref="H148:I148" si="59">H149+H161</f>
        <v>3172.3999999999996</v>
      </c>
      <c r="I148" s="81">
        <f t="shared" si="59"/>
        <v>3172.3999999999996</v>
      </c>
    </row>
    <row r="149" spans="1:9" ht="15.75">
      <c r="A149" s="23" t="s">
        <v>51</v>
      </c>
      <c r="B149" s="1" t="s">
        <v>34</v>
      </c>
      <c r="C149" s="1" t="s">
        <v>15</v>
      </c>
      <c r="D149" s="1" t="s">
        <v>13</v>
      </c>
      <c r="E149" s="1" t="s">
        <v>13</v>
      </c>
      <c r="F149" s="1" t="s">
        <v>13</v>
      </c>
      <c r="G149" s="24">
        <f>G150+G159</f>
        <v>3108.6</v>
      </c>
      <c r="H149" s="24">
        <f t="shared" ref="H149:I149" si="60">H150+H159</f>
        <v>3032.3999999999996</v>
      </c>
      <c r="I149" s="24">
        <f t="shared" si="60"/>
        <v>3032.3999999999996</v>
      </c>
    </row>
    <row r="150" spans="1:9" ht="78.75">
      <c r="A150" s="23" t="s">
        <v>35</v>
      </c>
      <c r="B150" s="1" t="s">
        <v>34</v>
      </c>
      <c r="C150" s="1" t="s">
        <v>15</v>
      </c>
      <c r="D150" s="1" t="s">
        <v>19</v>
      </c>
      <c r="E150" s="1" t="s">
        <v>13</v>
      </c>
      <c r="F150" s="1" t="s">
        <v>13</v>
      </c>
      <c r="G150" s="24">
        <f>G151+G154</f>
        <v>2832.6</v>
      </c>
      <c r="H150" s="24">
        <f t="shared" ref="H150:I150" si="61">H151+H154</f>
        <v>2756.3999999999996</v>
      </c>
      <c r="I150" s="24">
        <f t="shared" si="61"/>
        <v>2756.3999999999996</v>
      </c>
    </row>
    <row r="151" spans="1:9" ht="53.25" customHeight="1">
      <c r="A151" s="30" t="s">
        <v>111</v>
      </c>
      <c r="B151" s="1" t="s">
        <v>34</v>
      </c>
      <c r="C151" s="1" t="s">
        <v>15</v>
      </c>
      <c r="D151" s="1" t="s">
        <v>19</v>
      </c>
      <c r="E151" s="1" t="s">
        <v>112</v>
      </c>
      <c r="F151" s="1"/>
      <c r="G151" s="24">
        <f>G152</f>
        <v>1402.8</v>
      </c>
      <c r="H151" s="25">
        <f>H152</f>
        <v>1402.8</v>
      </c>
      <c r="I151" s="25">
        <f>I152</f>
        <v>1402.8</v>
      </c>
    </row>
    <row r="152" spans="1:9" ht="56.25" customHeight="1">
      <c r="A152" s="86" t="s">
        <v>258</v>
      </c>
      <c r="B152" s="1" t="s">
        <v>34</v>
      </c>
      <c r="C152" s="1" t="s">
        <v>15</v>
      </c>
      <c r="D152" s="1" t="s">
        <v>19</v>
      </c>
      <c r="E152" s="1" t="s">
        <v>259</v>
      </c>
      <c r="F152" s="1" t="s">
        <v>13</v>
      </c>
      <c r="G152" s="24">
        <f>G153</f>
        <v>1402.8</v>
      </c>
      <c r="H152" s="24">
        <f t="shared" ref="H152:I152" si="62">H153</f>
        <v>1402.8</v>
      </c>
      <c r="I152" s="24">
        <f t="shared" si="62"/>
        <v>1402.8</v>
      </c>
    </row>
    <row r="153" spans="1:9" ht="94.5" customHeight="1">
      <c r="A153" s="53" t="s">
        <v>193</v>
      </c>
      <c r="B153" s="26" t="s">
        <v>34</v>
      </c>
      <c r="C153" s="1" t="s">
        <v>15</v>
      </c>
      <c r="D153" s="1" t="s">
        <v>19</v>
      </c>
      <c r="E153" s="1" t="s">
        <v>259</v>
      </c>
      <c r="F153" s="1" t="s">
        <v>144</v>
      </c>
      <c r="G153" s="24">
        <v>1402.8</v>
      </c>
      <c r="H153" s="24">
        <v>1402.8</v>
      </c>
      <c r="I153" s="24">
        <v>1402.8</v>
      </c>
    </row>
    <row r="154" spans="1:9" ht="53.25" customHeight="1">
      <c r="A154" s="23" t="s">
        <v>113</v>
      </c>
      <c r="B154" s="1" t="s">
        <v>34</v>
      </c>
      <c r="C154" s="1" t="s">
        <v>15</v>
      </c>
      <c r="D154" s="1" t="s">
        <v>19</v>
      </c>
      <c r="E154" s="1" t="s">
        <v>114</v>
      </c>
      <c r="F154" s="1"/>
      <c r="G154" s="24">
        <f>G155+G157</f>
        <v>1429.8</v>
      </c>
      <c r="H154" s="24">
        <f t="shared" ref="H154:I154" si="63">H155+H157</f>
        <v>1353.6</v>
      </c>
      <c r="I154" s="24">
        <f t="shared" si="63"/>
        <v>1353.6</v>
      </c>
    </row>
    <row r="155" spans="1:9" ht="51.75" customHeight="1">
      <c r="A155" s="23" t="s">
        <v>258</v>
      </c>
      <c r="B155" s="1" t="s">
        <v>34</v>
      </c>
      <c r="C155" s="1" t="s">
        <v>15</v>
      </c>
      <c r="D155" s="1" t="s">
        <v>19</v>
      </c>
      <c r="E155" s="1" t="s">
        <v>260</v>
      </c>
      <c r="F155" s="1"/>
      <c r="G155" s="24">
        <f>G156</f>
        <v>1253.5999999999999</v>
      </c>
      <c r="H155" s="24">
        <f t="shared" ref="H155:I155" si="64">H156</f>
        <v>1253.5999999999999</v>
      </c>
      <c r="I155" s="24">
        <f t="shared" si="64"/>
        <v>1253.5999999999999</v>
      </c>
    </row>
    <row r="156" spans="1:9" ht="99" customHeight="1">
      <c r="A156" s="33" t="s">
        <v>145</v>
      </c>
      <c r="B156" s="1" t="s">
        <v>34</v>
      </c>
      <c r="C156" s="1" t="s">
        <v>15</v>
      </c>
      <c r="D156" s="1" t="s">
        <v>19</v>
      </c>
      <c r="E156" s="1" t="s">
        <v>260</v>
      </c>
      <c r="F156" s="1" t="s">
        <v>144</v>
      </c>
      <c r="G156" s="24">
        <v>1253.5999999999999</v>
      </c>
      <c r="H156" s="24">
        <v>1253.5999999999999</v>
      </c>
      <c r="I156" s="24">
        <v>1253.5999999999999</v>
      </c>
    </row>
    <row r="157" spans="1:9" ht="37.5" customHeight="1">
      <c r="A157" s="100" t="s">
        <v>261</v>
      </c>
      <c r="B157" s="1" t="s">
        <v>34</v>
      </c>
      <c r="C157" s="1" t="s">
        <v>15</v>
      </c>
      <c r="D157" s="1" t="s">
        <v>19</v>
      </c>
      <c r="E157" s="1" t="s">
        <v>262</v>
      </c>
      <c r="F157" s="1"/>
      <c r="G157" s="24">
        <f>G158</f>
        <v>176.2</v>
      </c>
      <c r="H157" s="24">
        <f t="shared" ref="H157:I157" si="65">H158</f>
        <v>100</v>
      </c>
      <c r="I157" s="24">
        <f t="shared" si="65"/>
        <v>100</v>
      </c>
    </row>
    <row r="158" spans="1:9" ht="49.5" customHeight="1">
      <c r="A158" s="27" t="s">
        <v>149</v>
      </c>
      <c r="B158" s="1" t="s">
        <v>34</v>
      </c>
      <c r="C158" s="1" t="s">
        <v>15</v>
      </c>
      <c r="D158" s="1" t="s">
        <v>19</v>
      </c>
      <c r="E158" s="1" t="s">
        <v>262</v>
      </c>
      <c r="F158" s="1" t="s">
        <v>146</v>
      </c>
      <c r="G158" s="24">
        <v>176.2</v>
      </c>
      <c r="H158" s="24">
        <v>100</v>
      </c>
      <c r="I158" s="24">
        <v>100</v>
      </c>
    </row>
    <row r="159" spans="1:9" ht="37.5" customHeight="1">
      <c r="A159" s="69" t="s">
        <v>83</v>
      </c>
      <c r="B159" s="1" t="s">
        <v>34</v>
      </c>
      <c r="C159" s="1" t="s">
        <v>15</v>
      </c>
      <c r="D159" s="1" t="s">
        <v>8</v>
      </c>
      <c r="E159" s="1" t="s">
        <v>84</v>
      </c>
      <c r="F159" s="1"/>
      <c r="G159" s="24">
        <v>276</v>
      </c>
      <c r="H159" s="24">
        <v>276</v>
      </c>
      <c r="I159" s="24">
        <v>276</v>
      </c>
    </row>
    <row r="160" spans="1:9" ht="25.5" customHeight="1">
      <c r="A160" s="27" t="s">
        <v>148</v>
      </c>
      <c r="B160" s="1" t="s">
        <v>34</v>
      </c>
      <c r="C160" s="1" t="s">
        <v>15</v>
      </c>
      <c r="D160" s="1" t="s">
        <v>8</v>
      </c>
      <c r="E160" s="1" t="s">
        <v>84</v>
      </c>
      <c r="F160" s="1" t="s">
        <v>147</v>
      </c>
      <c r="G160" s="24">
        <v>276</v>
      </c>
      <c r="H160" s="24">
        <v>276</v>
      </c>
      <c r="I160" s="24">
        <v>276</v>
      </c>
    </row>
    <row r="161" spans="1:10" ht="23.25" customHeight="1">
      <c r="A161" s="23" t="s">
        <v>219</v>
      </c>
      <c r="B161" s="31" t="s">
        <v>34</v>
      </c>
      <c r="C161" s="31" t="s">
        <v>5</v>
      </c>
      <c r="D161" s="31" t="s">
        <v>19</v>
      </c>
      <c r="E161" s="31"/>
      <c r="F161" s="31"/>
      <c r="G161" s="24">
        <f>G162</f>
        <v>140</v>
      </c>
      <c r="H161" s="24">
        <f t="shared" ref="H161:I162" si="66">H162</f>
        <v>140</v>
      </c>
      <c r="I161" s="24">
        <f t="shared" si="66"/>
        <v>140</v>
      </c>
    </row>
    <row r="162" spans="1:10" ht="98.25" customHeight="1">
      <c r="A162" s="23" t="s">
        <v>218</v>
      </c>
      <c r="B162" s="1" t="s">
        <v>34</v>
      </c>
      <c r="C162" s="1" t="s">
        <v>5</v>
      </c>
      <c r="D162" s="1" t="s">
        <v>19</v>
      </c>
      <c r="E162" s="1" t="s">
        <v>313</v>
      </c>
      <c r="F162" s="31"/>
      <c r="G162" s="24">
        <f>G163</f>
        <v>140</v>
      </c>
      <c r="H162" s="24">
        <f t="shared" si="66"/>
        <v>140</v>
      </c>
      <c r="I162" s="24">
        <f t="shared" si="66"/>
        <v>140</v>
      </c>
    </row>
    <row r="163" spans="1:10" ht="34.5" customHeight="1">
      <c r="A163" s="23" t="s">
        <v>154</v>
      </c>
      <c r="B163" s="31" t="s">
        <v>34</v>
      </c>
      <c r="C163" s="31" t="s">
        <v>5</v>
      </c>
      <c r="D163" s="31" t="s">
        <v>19</v>
      </c>
      <c r="E163" s="31" t="s">
        <v>313</v>
      </c>
      <c r="F163" s="31" t="s">
        <v>152</v>
      </c>
      <c r="G163" s="24">
        <v>140</v>
      </c>
      <c r="H163" s="24">
        <v>140</v>
      </c>
      <c r="I163" s="24">
        <v>140</v>
      </c>
    </row>
    <row r="164" spans="1:10" ht="21.75" customHeight="1">
      <c r="A164" s="13" t="s">
        <v>222</v>
      </c>
      <c r="B164" s="35" t="s">
        <v>36</v>
      </c>
      <c r="C164" s="35"/>
      <c r="D164" s="35"/>
      <c r="E164" s="31"/>
      <c r="F164" s="31"/>
      <c r="G164" s="22">
        <f>G165+G175+G202</f>
        <v>61813.600000000006</v>
      </c>
      <c r="H164" s="22">
        <f t="shared" ref="H164:I164" si="67">H165+H175+H202</f>
        <v>48145.9</v>
      </c>
      <c r="I164" s="22">
        <f t="shared" si="67"/>
        <v>52519.3</v>
      </c>
    </row>
    <row r="165" spans="1:10" ht="15.75">
      <c r="A165" s="23" t="s">
        <v>42</v>
      </c>
      <c r="B165" s="1" t="s">
        <v>36</v>
      </c>
      <c r="C165" s="1" t="s">
        <v>24</v>
      </c>
      <c r="D165" s="1" t="s">
        <v>68</v>
      </c>
      <c r="E165" s="1" t="s">
        <v>13</v>
      </c>
      <c r="F165" s="1" t="s">
        <v>13</v>
      </c>
      <c r="G165" s="24">
        <f>G166</f>
        <v>16101.800000000001</v>
      </c>
      <c r="H165" s="24">
        <f t="shared" ref="H165:I165" si="68">H166</f>
        <v>15000</v>
      </c>
      <c r="I165" s="24">
        <f t="shared" si="68"/>
        <v>16098.9</v>
      </c>
    </row>
    <row r="166" spans="1:10" ht="18" customHeight="1">
      <c r="A166" s="23" t="s">
        <v>164</v>
      </c>
      <c r="B166" s="31" t="s">
        <v>36</v>
      </c>
      <c r="C166" s="31" t="s">
        <v>24</v>
      </c>
      <c r="D166" s="31" t="s">
        <v>19</v>
      </c>
      <c r="E166" s="31"/>
      <c r="F166" s="31" t="s">
        <v>13</v>
      </c>
      <c r="G166" s="36">
        <f>G167+G172</f>
        <v>16101.800000000001</v>
      </c>
      <c r="H166" s="36">
        <f t="shared" ref="H166:I166" si="69">H167+H172</f>
        <v>15000</v>
      </c>
      <c r="I166" s="36">
        <f t="shared" si="69"/>
        <v>16098.9</v>
      </c>
    </row>
    <row r="167" spans="1:10" ht="54" customHeight="1">
      <c r="A167" s="23" t="s">
        <v>106</v>
      </c>
      <c r="B167" s="1" t="s">
        <v>36</v>
      </c>
      <c r="C167" s="1" t="s">
        <v>24</v>
      </c>
      <c r="D167" s="1" t="s">
        <v>19</v>
      </c>
      <c r="E167" s="1" t="s">
        <v>107</v>
      </c>
      <c r="F167" s="1"/>
      <c r="G167" s="24">
        <f>G168</f>
        <v>16051.800000000001</v>
      </c>
      <c r="H167" s="24">
        <f t="shared" ref="H167:I167" si="70">H168</f>
        <v>15000</v>
      </c>
      <c r="I167" s="24">
        <f t="shared" si="70"/>
        <v>15998.9</v>
      </c>
    </row>
    <row r="168" spans="1:10" ht="47.25">
      <c r="A168" s="23" t="s">
        <v>76</v>
      </c>
      <c r="B168" s="1" t="s">
        <v>36</v>
      </c>
      <c r="C168" s="1" t="s">
        <v>24</v>
      </c>
      <c r="D168" s="1" t="s">
        <v>19</v>
      </c>
      <c r="E168" s="1" t="s">
        <v>77</v>
      </c>
      <c r="F168" s="1" t="s">
        <v>13</v>
      </c>
      <c r="G168" s="24">
        <f>G169+G170+G171</f>
        <v>16051.800000000001</v>
      </c>
      <c r="H168" s="24">
        <f t="shared" ref="H168:I168" si="71">H169+H170+H171</f>
        <v>15000</v>
      </c>
      <c r="I168" s="24">
        <f t="shared" si="71"/>
        <v>15998.9</v>
      </c>
      <c r="J168" s="65"/>
    </row>
    <row r="169" spans="1:10" ht="94.5">
      <c r="A169" s="33" t="s">
        <v>145</v>
      </c>
      <c r="B169" s="1" t="s">
        <v>36</v>
      </c>
      <c r="C169" s="1" t="s">
        <v>24</v>
      </c>
      <c r="D169" s="1" t="s">
        <v>19</v>
      </c>
      <c r="E169" s="1" t="s">
        <v>77</v>
      </c>
      <c r="F169" s="1" t="s">
        <v>144</v>
      </c>
      <c r="G169" s="24">
        <v>15770.7</v>
      </c>
      <c r="H169" s="24">
        <v>14741.9</v>
      </c>
      <c r="I169" s="24">
        <v>15740.8</v>
      </c>
    </row>
    <row r="170" spans="1:10" ht="54" customHeight="1">
      <c r="A170" s="23" t="s">
        <v>149</v>
      </c>
      <c r="B170" s="1" t="s">
        <v>36</v>
      </c>
      <c r="C170" s="1" t="s">
        <v>24</v>
      </c>
      <c r="D170" s="1" t="s">
        <v>19</v>
      </c>
      <c r="E170" s="1" t="s">
        <v>77</v>
      </c>
      <c r="F170" s="1" t="s">
        <v>146</v>
      </c>
      <c r="G170" s="24">
        <v>160.1</v>
      </c>
      <c r="H170" s="24">
        <v>137.1</v>
      </c>
      <c r="I170" s="24">
        <v>137.1</v>
      </c>
      <c r="J170" s="65"/>
    </row>
    <row r="171" spans="1:10" ht="21.75" customHeight="1">
      <c r="A171" s="23" t="s">
        <v>157</v>
      </c>
      <c r="B171" s="1" t="s">
        <v>36</v>
      </c>
      <c r="C171" s="1" t="s">
        <v>24</v>
      </c>
      <c r="D171" s="1" t="s">
        <v>19</v>
      </c>
      <c r="E171" s="1" t="s">
        <v>77</v>
      </c>
      <c r="F171" s="1" t="s">
        <v>147</v>
      </c>
      <c r="G171" s="24">
        <v>121</v>
      </c>
      <c r="H171" s="24">
        <v>121</v>
      </c>
      <c r="I171" s="24">
        <v>121</v>
      </c>
    </row>
    <row r="172" spans="1:10" ht="22.5" customHeight="1">
      <c r="A172" s="23" t="s">
        <v>253</v>
      </c>
      <c r="B172" s="1" t="s">
        <v>36</v>
      </c>
      <c r="C172" s="1" t="s">
        <v>24</v>
      </c>
      <c r="D172" s="1" t="s">
        <v>19</v>
      </c>
      <c r="E172" s="1"/>
      <c r="F172" s="1"/>
      <c r="G172" s="24">
        <f>G174</f>
        <v>50</v>
      </c>
      <c r="H172" s="24">
        <f t="shared" ref="H172:I172" si="72">H174</f>
        <v>0</v>
      </c>
      <c r="I172" s="24">
        <f t="shared" si="72"/>
        <v>100</v>
      </c>
    </row>
    <row r="173" spans="1:10" ht="35.25" customHeight="1">
      <c r="A173" s="23" t="s">
        <v>288</v>
      </c>
      <c r="B173" s="1" t="s">
        <v>36</v>
      </c>
      <c r="C173" s="1" t="s">
        <v>24</v>
      </c>
      <c r="D173" s="1" t="s">
        <v>19</v>
      </c>
      <c r="E173" s="1" t="s">
        <v>285</v>
      </c>
      <c r="F173" s="1"/>
      <c r="G173" s="24">
        <v>50</v>
      </c>
      <c r="H173" s="24">
        <v>0</v>
      </c>
      <c r="I173" s="24">
        <v>100</v>
      </c>
    </row>
    <row r="174" spans="1:10" ht="47.25" customHeight="1">
      <c r="A174" s="23" t="s">
        <v>149</v>
      </c>
      <c r="B174" s="1" t="s">
        <v>36</v>
      </c>
      <c r="C174" s="1" t="s">
        <v>24</v>
      </c>
      <c r="D174" s="1" t="s">
        <v>19</v>
      </c>
      <c r="E174" s="1" t="s">
        <v>285</v>
      </c>
      <c r="F174" s="1" t="s">
        <v>146</v>
      </c>
      <c r="G174" s="24">
        <v>50</v>
      </c>
      <c r="H174" s="24">
        <v>0</v>
      </c>
      <c r="I174" s="24">
        <v>100</v>
      </c>
    </row>
    <row r="175" spans="1:10" ht="17.25" customHeight="1">
      <c r="A175" s="23" t="s">
        <v>54</v>
      </c>
      <c r="B175" s="31" t="s">
        <v>36</v>
      </c>
      <c r="C175" s="31" t="s">
        <v>37</v>
      </c>
      <c r="D175" s="31" t="s">
        <v>13</v>
      </c>
      <c r="E175" s="31" t="s">
        <v>13</v>
      </c>
      <c r="F175" s="31" t="s">
        <v>13</v>
      </c>
      <c r="G175" s="36">
        <f>G176+G197</f>
        <v>38933</v>
      </c>
      <c r="H175" s="36">
        <f t="shared" ref="H175:I175" si="73">H176+H197</f>
        <v>26459.9</v>
      </c>
      <c r="I175" s="36">
        <f t="shared" si="73"/>
        <v>29571.4</v>
      </c>
    </row>
    <row r="176" spans="1:10" ht="17.25" customHeight="1">
      <c r="A176" s="23" t="s">
        <v>137</v>
      </c>
      <c r="B176" s="31" t="s">
        <v>36</v>
      </c>
      <c r="C176" s="31" t="s">
        <v>37</v>
      </c>
      <c r="D176" s="31" t="s">
        <v>15</v>
      </c>
      <c r="E176" s="31"/>
      <c r="F176" s="31"/>
      <c r="G176" s="36">
        <f>G177+G184</f>
        <v>37553</v>
      </c>
      <c r="H176" s="36">
        <f t="shared" ref="H176:I176" si="74">H177+H184</f>
        <v>25079.9</v>
      </c>
      <c r="I176" s="36">
        <f t="shared" si="74"/>
        <v>28191.4</v>
      </c>
    </row>
    <row r="177" spans="1:10" ht="21" customHeight="1">
      <c r="A177" s="23" t="s">
        <v>49</v>
      </c>
      <c r="B177" s="31" t="s">
        <v>36</v>
      </c>
      <c r="C177" s="31" t="s">
        <v>37</v>
      </c>
      <c r="D177" s="31" t="s">
        <v>15</v>
      </c>
      <c r="E177" s="31"/>
      <c r="F177" s="31"/>
      <c r="G177" s="36">
        <f>G178</f>
        <v>3904.1000000000004</v>
      </c>
      <c r="H177" s="36">
        <f t="shared" ref="H177:I177" si="75">H178</f>
        <v>3900</v>
      </c>
      <c r="I177" s="36">
        <f t="shared" si="75"/>
        <v>3900</v>
      </c>
      <c r="J177" s="65"/>
    </row>
    <row r="178" spans="1:10" ht="36" customHeight="1">
      <c r="A178" s="23" t="s">
        <v>115</v>
      </c>
      <c r="B178" s="92" t="s">
        <v>36</v>
      </c>
      <c r="C178" s="92" t="s">
        <v>37</v>
      </c>
      <c r="D178" s="92" t="s">
        <v>15</v>
      </c>
      <c r="E178" s="92" t="s">
        <v>116</v>
      </c>
      <c r="F178" s="92"/>
      <c r="G178" s="101">
        <f>G179+G181</f>
        <v>3904.1000000000004</v>
      </c>
      <c r="H178" s="101">
        <f t="shared" ref="H178:I178" si="76">H179+H181</f>
        <v>3900</v>
      </c>
      <c r="I178" s="101">
        <f t="shared" si="76"/>
        <v>3900</v>
      </c>
    </row>
    <row r="179" spans="1:10" ht="0.75" hidden="1" customHeight="1">
      <c r="A179" s="23" t="s">
        <v>156</v>
      </c>
      <c r="B179" s="1" t="s">
        <v>36</v>
      </c>
      <c r="C179" s="1" t="s">
        <v>37</v>
      </c>
      <c r="D179" s="1" t="s">
        <v>15</v>
      </c>
      <c r="E179" s="1" t="s">
        <v>155</v>
      </c>
      <c r="F179" s="1"/>
      <c r="G179" s="24"/>
      <c r="H179" s="25"/>
      <c r="I179" s="25"/>
    </row>
    <row r="180" spans="1:10" ht="52.5" hidden="1" customHeight="1">
      <c r="A180" s="23" t="s">
        <v>149</v>
      </c>
      <c r="B180" s="31" t="s">
        <v>36</v>
      </c>
      <c r="C180" s="31" t="s">
        <v>37</v>
      </c>
      <c r="D180" s="31" t="s">
        <v>15</v>
      </c>
      <c r="E180" s="31" t="s">
        <v>155</v>
      </c>
      <c r="F180" s="31" t="s">
        <v>146</v>
      </c>
      <c r="G180" s="36"/>
      <c r="H180" s="76"/>
      <c r="I180" s="76"/>
    </row>
    <row r="181" spans="1:10" ht="47.25">
      <c r="A181" s="23" t="s">
        <v>76</v>
      </c>
      <c r="B181" s="1" t="s">
        <v>36</v>
      </c>
      <c r="C181" s="1" t="s">
        <v>37</v>
      </c>
      <c r="D181" s="1" t="s">
        <v>15</v>
      </c>
      <c r="E181" s="1" t="s">
        <v>85</v>
      </c>
      <c r="F181" s="1"/>
      <c r="G181" s="24">
        <f>G182+G183</f>
        <v>3904.1000000000004</v>
      </c>
      <c r="H181" s="24">
        <f t="shared" ref="H181:I181" si="77">H182+H183</f>
        <v>3900</v>
      </c>
      <c r="I181" s="24">
        <f t="shared" si="77"/>
        <v>3900</v>
      </c>
    </row>
    <row r="182" spans="1:10" ht="96.75" customHeight="1">
      <c r="A182" s="33" t="s">
        <v>145</v>
      </c>
      <c r="B182" s="1" t="s">
        <v>36</v>
      </c>
      <c r="C182" s="1" t="s">
        <v>37</v>
      </c>
      <c r="D182" s="1" t="s">
        <v>15</v>
      </c>
      <c r="E182" s="1" t="s">
        <v>85</v>
      </c>
      <c r="F182" s="1" t="s">
        <v>144</v>
      </c>
      <c r="G182" s="24">
        <v>3773.8</v>
      </c>
      <c r="H182" s="24">
        <v>3773.8</v>
      </c>
      <c r="I182" s="24">
        <v>3773.8</v>
      </c>
    </row>
    <row r="183" spans="1:10" ht="49.5" customHeight="1">
      <c r="A183" s="23" t="s">
        <v>149</v>
      </c>
      <c r="B183" s="1" t="s">
        <v>36</v>
      </c>
      <c r="C183" s="1" t="s">
        <v>37</v>
      </c>
      <c r="D183" s="1" t="s">
        <v>15</v>
      </c>
      <c r="E183" s="1" t="s">
        <v>229</v>
      </c>
      <c r="F183" s="1" t="s">
        <v>146</v>
      </c>
      <c r="G183" s="24">
        <v>130.30000000000001</v>
      </c>
      <c r="H183" s="24">
        <v>126.2</v>
      </c>
      <c r="I183" s="24">
        <v>126.2</v>
      </c>
    </row>
    <row r="184" spans="1:10" ht="36.75" customHeight="1">
      <c r="A184" s="23" t="s">
        <v>117</v>
      </c>
      <c r="B184" s="70" t="s">
        <v>36</v>
      </c>
      <c r="C184" s="70" t="s">
        <v>37</v>
      </c>
      <c r="D184" s="70" t="s">
        <v>15</v>
      </c>
      <c r="E184" s="70" t="s">
        <v>133</v>
      </c>
      <c r="F184" s="70"/>
      <c r="G184" s="79">
        <f>G185+G189+G191+G195+G193</f>
        <v>33648.9</v>
      </c>
      <c r="H184" s="79">
        <f t="shared" ref="H184:I184" si="78">H185+H189+H191+H195+H193</f>
        <v>21179.9</v>
      </c>
      <c r="I184" s="79">
        <f t="shared" si="78"/>
        <v>24291.4</v>
      </c>
      <c r="J184" s="94"/>
    </row>
    <row r="185" spans="1:10" ht="47.25">
      <c r="A185" s="23" t="s">
        <v>76</v>
      </c>
      <c r="B185" s="1" t="s">
        <v>36</v>
      </c>
      <c r="C185" s="1" t="s">
        <v>37</v>
      </c>
      <c r="D185" s="1" t="s">
        <v>15</v>
      </c>
      <c r="E185" s="1" t="s">
        <v>86</v>
      </c>
      <c r="F185" s="1"/>
      <c r="G185" s="24">
        <f>G186+G187+G188</f>
        <v>30702.3</v>
      </c>
      <c r="H185" s="24">
        <f t="shared" ref="H185:I185" si="79">H186+H187+H188</f>
        <v>18799.900000000001</v>
      </c>
      <c r="I185" s="24">
        <f t="shared" si="79"/>
        <v>22107.200000000001</v>
      </c>
      <c r="J185" s="65"/>
    </row>
    <row r="186" spans="1:10" ht="97.5" customHeight="1">
      <c r="A186" s="33" t="s">
        <v>145</v>
      </c>
      <c r="B186" s="1" t="s">
        <v>36</v>
      </c>
      <c r="C186" s="1" t="s">
        <v>37</v>
      </c>
      <c r="D186" s="1" t="s">
        <v>15</v>
      </c>
      <c r="E186" s="1" t="s">
        <v>86</v>
      </c>
      <c r="F186" s="1" t="s">
        <v>144</v>
      </c>
      <c r="G186" s="87">
        <v>23248</v>
      </c>
      <c r="H186" s="87">
        <v>17740.7</v>
      </c>
      <c r="I186" s="87">
        <v>21048</v>
      </c>
    </row>
    <row r="187" spans="1:10" ht="47.25">
      <c r="A187" s="23" t="s">
        <v>149</v>
      </c>
      <c r="B187" s="1" t="s">
        <v>36</v>
      </c>
      <c r="C187" s="1" t="s">
        <v>37</v>
      </c>
      <c r="D187" s="1" t="s">
        <v>15</v>
      </c>
      <c r="E187" s="1" t="s">
        <v>86</v>
      </c>
      <c r="F187" s="1" t="s">
        <v>146</v>
      </c>
      <c r="G187" s="87">
        <v>7173.3</v>
      </c>
      <c r="H187" s="98">
        <v>778.2</v>
      </c>
      <c r="I187" s="87">
        <v>778.2</v>
      </c>
      <c r="J187" s="94"/>
    </row>
    <row r="188" spans="1:10" ht="15.75">
      <c r="A188" s="23" t="s">
        <v>148</v>
      </c>
      <c r="B188" s="1" t="s">
        <v>36</v>
      </c>
      <c r="C188" s="1" t="s">
        <v>37</v>
      </c>
      <c r="D188" s="1" t="s">
        <v>15</v>
      </c>
      <c r="E188" s="1" t="s">
        <v>86</v>
      </c>
      <c r="F188" s="1" t="s">
        <v>147</v>
      </c>
      <c r="G188" s="24">
        <v>281</v>
      </c>
      <c r="H188" s="24">
        <v>281</v>
      </c>
      <c r="I188" s="24">
        <v>281</v>
      </c>
    </row>
    <row r="189" spans="1:10" ht="52.5" customHeight="1">
      <c r="A189" s="86" t="s">
        <v>266</v>
      </c>
      <c r="B189" s="1" t="s">
        <v>36</v>
      </c>
      <c r="C189" s="70" t="s">
        <v>37</v>
      </c>
      <c r="D189" s="70" t="s">
        <v>15</v>
      </c>
      <c r="E189" s="70" t="s">
        <v>287</v>
      </c>
      <c r="F189" s="70"/>
      <c r="G189" s="87">
        <f>G190</f>
        <v>2330</v>
      </c>
      <c r="H189" s="87">
        <f t="shared" ref="H189:I189" si="80">H190</f>
        <v>2080</v>
      </c>
      <c r="I189" s="87">
        <f t="shared" si="80"/>
        <v>1984.2</v>
      </c>
    </row>
    <row r="190" spans="1:10" ht="47.25">
      <c r="A190" s="69" t="s">
        <v>149</v>
      </c>
      <c r="B190" s="1" t="s">
        <v>36</v>
      </c>
      <c r="C190" s="70" t="s">
        <v>37</v>
      </c>
      <c r="D190" s="70" t="s">
        <v>15</v>
      </c>
      <c r="E190" s="70" t="s">
        <v>287</v>
      </c>
      <c r="F190" s="70" t="s">
        <v>146</v>
      </c>
      <c r="G190" s="87">
        <v>2330</v>
      </c>
      <c r="H190" s="87">
        <v>2080</v>
      </c>
      <c r="I190" s="87">
        <v>1984.2</v>
      </c>
      <c r="J190" s="94"/>
    </row>
    <row r="191" spans="1:10" ht="31.5">
      <c r="A191" s="69" t="s">
        <v>288</v>
      </c>
      <c r="B191" s="1" t="s">
        <v>36</v>
      </c>
      <c r="C191" s="70" t="s">
        <v>37</v>
      </c>
      <c r="D191" s="70" t="s">
        <v>15</v>
      </c>
      <c r="E191" s="70" t="s">
        <v>285</v>
      </c>
      <c r="F191" s="70"/>
      <c r="G191" s="87">
        <f>G192</f>
        <v>250</v>
      </c>
      <c r="H191" s="87">
        <f t="shared" ref="H191:I191" si="81">H192</f>
        <v>300</v>
      </c>
      <c r="I191" s="87">
        <f t="shared" si="81"/>
        <v>200</v>
      </c>
    </row>
    <row r="192" spans="1:10" ht="47.25">
      <c r="A192" s="69" t="s">
        <v>149</v>
      </c>
      <c r="B192" s="1" t="s">
        <v>36</v>
      </c>
      <c r="C192" s="70" t="s">
        <v>37</v>
      </c>
      <c r="D192" s="70" t="s">
        <v>15</v>
      </c>
      <c r="E192" s="70" t="s">
        <v>285</v>
      </c>
      <c r="F192" s="70" t="s">
        <v>146</v>
      </c>
      <c r="G192" s="87">
        <v>250</v>
      </c>
      <c r="H192" s="87">
        <v>300</v>
      </c>
      <c r="I192" s="87">
        <v>200</v>
      </c>
    </row>
    <row r="193" spans="1:9" ht="15.75">
      <c r="A193" s="69" t="s">
        <v>304</v>
      </c>
      <c r="B193" s="1" t="s">
        <v>36</v>
      </c>
      <c r="C193" s="70" t="s">
        <v>37</v>
      </c>
      <c r="D193" s="70" t="s">
        <v>15</v>
      </c>
      <c r="E193" s="70" t="s">
        <v>303</v>
      </c>
      <c r="F193" s="70"/>
      <c r="G193" s="87">
        <f>G194</f>
        <v>72.599999999999994</v>
      </c>
      <c r="H193" s="87">
        <f t="shared" ref="H193:I193" si="82">H194</f>
        <v>0</v>
      </c>
      <c r="I193" s="87">
        <f t="shared" si="82"/>
        <v>0</v>
      </c>
    </row>
    <row r="194" spans="1:9" ht="47.25">
      <c r="A194" s="69" t="s">
        <v>149</v>
      </c>
      <c r="B194" s="1" t="s">
        <v>36</v>
      </c>
      <c r="C194" s="70" t="s">
        <v>37</v>
      </c>
      <c r="D194" s="70" t="s">
        <v>15</v>
      </c>
      <c r="E194" s="70" t="s">
        <v>303</v>
      </c>
      <c r="F194" s="70" t="s">
        <v>146</v>
      </c>
      <c r="G194" s="87">
        <v>72.599999999999994</v>
      </c>
      <c r="H194" s="87">
        <v>0</v>
      </c>
      <c r="I194" s="87">
        <v>0</v>
      </c>
    </row>
    <row r="195" spans="1:9" ht="78.75">
      <c r="A195" s="69" t="s">
        <v>301</v>
      </c>
      <c r="B195" s="1" t="s">
        <v>36</v>
      </c>
      <c r="C195" s="70" t="s">
        <v>37</v>
      </c>
      <c r="D195" s="70" t="s">
        <v>15</v>
      </c>
      <c r="E195" s="70" t="s">
        <v>302</v>
      </c>
      <c r="F195" s="70"/>
      <c r="G195" s="87">
        <f>G196</f>
        <v>294</v>
      </c>
      <c r="H195" s="87">
        <f t="shared" ref="H195:I195" si="83">H196</f>
        <v>0</v>
      </c>
      <c r="I195" s="87">
        <f t="shared" si="83"/>
        <v>0</v>
      </c>
    </row>
    <row r="196" spans="1:9" ht="47.25">
      <c r="A196" s="69" t="s">
        <v>149</v>
      </c>
      <c r="B196" s="1" t="s">
        <v>36</v>
      </c>
      <c r="C196" s="70" t="s">
        <v>37</v>
      </c>
      <c r="D196" s="70" t="s">
        <v>15</v>
      </c>
      <c r="E196" s="70" t="s">
        <v>302</v>
      </c>
      <c r="F196" s="70" t="s">
        <v>146</v>
      </c>
      <c r="G196" s="87">
        <v>294</v>
      </c>
      <c r="H196" s="87">
        <v>0</v>
      </c>
      <c r="I196" s="87">
        <v>0</v>
      </c>
    </row>
    <row r="197" spans="1:9" ht="20.25" customHeight="1">
      <c r="A197" s="23" t="s">
        <v>62</v>
      </c>
      <c r="B197" s="70" t="s">
        <v>36</v>
      </c>
      <c r="C197" s="70" t="s">
        <v>37</v>
      </c>
      <c r="D197" s="70" t="s">
        <v>16</v>
      </c>
      <c r="E197" s="70"/>
      <c r="F197" s="70"/>
      <c r="G197" s="79">
        <f>G198</f>
        <v>1380</v>
      </c>
      <c r="H197" s="79">
        <f t="shared" ref="H197:I197" si="84">H198</f>
        <v>1380</v>
      </c>
      <c r="I197" s="79">
        <f t="shared" si="84"/>
        <v>1380</v>
      </c>
    </row>
    <row r="198" spans="1:9" ht="50.25" customHeight="1">
      <c r="A198" s="23" t="s">
        <v>134</v>
      </c>
      <c r="B198" s="1" t="s">
        <v>36</v>
      </c>
      <c r="C198" s="1" t="s">
        <v>37</v>
      </c>
      <c r="D198" s="1" t="s">
        <v>16</v>
      </c>
      <c r="E198" s="1" t="s">
        <v>118</v>
      </c>
      <c r="F198" s="1"/>
      <c r="G198" s="24">
        <f>G199</f>
        <v>1380</v>
      </c>
      <c r="H198" s="24">
        <f t="shared" ref="H198:I198" si="85">H199</f>
        <v>1380</v>
      </c>
      <c r="I198" s="24">
        <f t="shared" si="85"/>
        <v>1380</v>
      </c>
    </row>
    <row r="199" spans="1:9" ht="50.25" customHeight="1">
      <c r="A199" s="86" t="s">
        <v>258</v>
      </c>
      <c r="B199" s="1" t="s">
        <v>36</v>
      </c>
      <c r="C199" s="1" t="s">
        <v>37</v>
      </c>
      <c r="D199" s="1" t="s">
        <v>16</v>
      </c>
      <c r="E199" s="1" t="s">
        <v>289</v>
      </c>
      <c r="F199" s="1"/>
      <c r="G199" s="24">
        <f>G200+G201</f>
        <v>1380</v>
      </c>
      <c r="H199" s="24">
        <f t="shared" ref="H199:I199" si="86">H200+H201</f>
        <v>1380</v>
      </c>
      <c r="I199" s="24">
        <f t="shared" si="86"/>
        <v>1380</v>
      </c>
    </row>
    <row r="200" spans="1:9" ht="93.75" customHeight="1">
      <c r="A200" s="33" t="s">
        <v>145</v>
      </c>
      <c r="B200" s="1" t="s">
        <v>36</v>
      </c>
      <c r="C200" s="1" t="s">
        <v>37</v>
      </c>
      <c r="D200" s="1" t="s">
        <v>16</v>
      </c>
      <c r="E200" s="1" t="s">
        <v>289</v>
      </c>
      <c r="F200" s="1" t="s">
        <v>144</v>
      </c>
      <c r="G200" s="24">
        <v>1380</v>
      </c>
      <c r="H200" s="24">
        <v>1380</v>
      </c>
      <c r="I200" s="24">
        <v>1380</v>
      </c>
    </row>
    <row r="201" spans="1:9" ht="15.75" hidden="1">
      <c r="A201" s="23"/>
      <c r="B201" s="1"/>
      <c r="C201" s="1"/>
      <c r="D201" s="1"/>
      <c r="E201" s="1"/>
      <c r="F201" s="1"/>
      <c r="G201" s="24"/>
      <c r="H201" s="24"/>
      <c r="I201" s="24"/>
    </row>
    <row r="202" spans="1:9" ht="19.5" customHeight="1">
      <c r="A202" s="23" t="s">
        <v>52</v>
      </c>
      <c r="B202" s="1" t="s">
        <v>36</v>
      </c>
      <c r="C202" s="1" t="s">
        <v>7</v>
      </c>
      <c r="D202" s="1" t="s">
        <v>68</v>
      </c>
      <c r="E202" s="1" t="s">
        <v>13</v>
      </c>
      <c r="F202" s="1" t="s">
        <v>13</v>
      </c>
      <c r="G202" s="24">
        <f>G203</f>
        <v>6778.8</v>
      </c>
      <c r="H202" s="24">
        <f t="shared" ref="H202:I202" si="87">H203</f>
        <v>6686</v>
      </c>
      <c r="I202" s="24">
        <f t="shared" si="87"/>
        <v>6849</v>
      </c>
    </row>
    <row r="203" spans="1:9" ht="24.75" customHeight="1">
      <c r="A203" s="23" t="s">
        <v>38</v>
      </c>
      <c r="B203" s="1" t="s">
        <v>36</v>
      </c>
      <c r="C203" s="1" t="s">
        <v>7</v>
      </c>
      <c r="D203" s="1" t="s">
        <v>26</v>
      </c>
      <c r="E203" s="1" t="s">
        <v>13</v>
      </c>
      <c r="F203" s="1" t="s">
        <v>13</v>
      </c>
      <c r="G203" s="24">
        <f>G204</f>
        <v>6778.8</v>
      </c>
      <c r="H203" s="24">
        <f t="shared" ref="H203:I203" si="88">H204</f>
        <v>6686</v>
      </c>
      <c r="I203" s="24">
        <f t="shared" si="88"/>
        <v>6849</v>
      </c>
    </row>
    <row r="204" spans="1:9" ht="36.75" customHeight="1">
      <c r="A204" s="23" t="s">
        <v>119</v>
      </c>
      <c r="B204" s="31" t="s">
        <v>36</v>
      </c>
      <c r="C204" s="31" t="s">
        <v>7</v>
      </c>
      <c r="D204" s="31" t="s">
        <v>26</v>
      </c>
      <c r="E204" s="31" t="s">
        <v>120</v>
      </c>
      <c r="F204" s="31"/>
      <c r="G204" s="36">
        <f>G205</f>
        <v>6778.8</v>
      </c>
      <c r="H204" s="36">
        <f t="shared" ref="H204:I204" si="89">H205</f>
        <v>6686</v>
      </c>
      <c r="I204" s="36">
        <f t="shared" si="89"/>
        <v>6849</v>
      </c>
    </row>
    <row r="205" spans="1:9" ht="51.75" customHeight="1">
      <c r="A205" s="23" t="s">
        <v>76</v>
      </c>
      <c r="B205" s="1" t="s">
        <v>36</v>
      </c>
      <c r="C205" s="1" t="s">
        <v>7</v>
      </c>
      <c r="D205" s="1" t="s">
        <v>26</v>
      </c>
      <c r="E205" s="1" t="s">
        <v>87</v>
      </c>
      <c r="F205" s="1" t="s">
        <v>13</v>
      </c>
      <c r="G205" s="24">
        <f>G206+G207+G208</f>
        <v>6778.8</v>
      </c>
      <c r="H205" s="24">
        <f t="shared" ref="H205:I205" si="90">H206+H207+H208</f>
        <v>6686</v>
      </c>
      <c r="I205" s="24">
        <f t="shared" si="90"/>
        <v>6849</v>
      </c>
    </row>
    <row r="206" spans="1:9" ht="98.25" customHeight="1">
      <c r="A206" s="33" t="s">
        <v>145</v>
      </c>
      <c r="B206" s="1" t="s">
        <v>36</v>
      </c>
      <c r="C206" s="1" t="s">
        <v>7</v>
      </c>
      <c r="D206" s="1" t="s">
        <v>26</v>
      </c>
      <c r="E206" s="1" t="s">
        <v>87</v>
      </c>
      <c r="F206" s="1" t="s">
        <v>144</v>
      </c>
      <c r="G206" s="24">
        <v>5055.8</v>
      </c>
      <c r="H206" s="24">
        <v>4800</v>
      </c>
      <c r="I206" s="24">
        <v>4800</v>
      </c>
    </row>
    <row r="207" spans="1:9" ht="50.25" customHeight="1">
      <c r="A207" s="23" t="s">
        <v>149</v>
      </c>
      <c r="B207" s="1" t="s">
        <v>36</v>
      </c>
      <c r="C207" s="1" t="s">
        <v>7</v>
      </c>
      <c r="D207" s="1" t="s">
        <v>26</v>
      </c>
      <c r="E207" s="1" t="s">
        <v>87</v>
      </c>
      <c r="F207" s="1" t="s">
        <v>146</v>
      </c>
      <c r="G207" s="24">
        <v>1718</v>
      </c>
      <c r="H207" s="24">
        <v>1880</v>
      </c>
      <c r="I207" s="24">
        <v>2042</v>
      </c>
    </row>
    <row r="208" spans="1:9" ht="31.5">
      <c r="A208" s="23" t="s">
        <v>39</v>
      </c>
      <c r="B208" s="1" t="s">
        <v>36</v>
      </c>
      <c r="C208" s="1" t="s">
        <v>7</v>
      </c>
      <c r="D208" s="1" t="s">
        <v>26</v>
      </c>
      <c r="E208" s="1" t="s">
        <v>87</v>
      </c>
      <c r="F208" s="1" t="s">
        <v>147</v>
      </c>
      <c r="G208" s="24">
        <v>5</v>
      </c>
      <c r="H208" s="25">
        <v>6</v>
      </c>
      <c r="I208" s="25">
        <v>7</v>
      </c>
    </row>
    <row r="209" spans="1:9" ht="31.5">
      <c r="A209" s="13" t="s">
        <v>231</v>
      </c>
      <c r="B209" s="21" t="s">
        <v>40</v>
      </c>
      <c r="C209" s="21" t="s">
        <v>13</v>
      </c>
      <c r="D209" s="21" t="s">
        <v>13</v>
      </c>
      <c r="E209" s="21" t="s">
        <v>13</v>
      </c>
      <c r="F209" s="21" t="s">
        <v>13</v>
      </c>
      <c r="G209" s="22">
        <f>G210</f>
        <v>4902.2</v>
      </c>
      <c r="H209" s="22">
        <f t="shared" ref="H209:I209" si="91">H210</f>
        <v>3500</v>
      </c>
      <c r="I209" s="22">
        <f t="shared" si="91"/>
        <v>3500</v>
      </c>
    </row>
    <row r="210" spans="1:9" ht="18.75" customHeight="1">
      <c r="A210" s="23" t="s">
        <v>51</v>
      </c>
      <c r="B210" s="1" t="s">
        <v>40</v>
      </c>
      <c r="C210" s="1" t="s">
        <v>15</v>
      </c>
      <c r="D210" s="1" t="s">
        <v>13</v>
      </c>
      <c r="E210" s="1" t="s">
        <v>13</v>
      </c>
      <c r="F210" s="1" t="s">
        <v>13</v>
      </c>
      <c r="G210" s="24">
        <f>G211</f>
        <v>4902.2</v>
      </c>
      <c r="H210" s="24">
        <f t="shared" ref="H210:I211" si="92">H211</f>
        <v>3500</v>
      </c>
      <c r="I210" s="24">
        <f t="shared" si="92"/>
        <v>3500</v>
      </c>
    </row>
    <row r="211" spans="1:9" ht="19.5" customHeight="1">
      <c r="A211" s="23" t="s">
        <v>18</v>
      </c>
      <c r="B211" s="1" t="s">
        <v>40</v>
      </c>
      <c r="C211" s="1" t="s">
        <v>15</v>
      </c>
      <c r="D211" s="1" t="s">
        <v>8</v>
      </c>
      <c r="E211" s="1"/>
      <c r="F211" s="1"/>
      <c r="G211" s="24">
        <f>G212</f>
        <v>4902.2</v>
      </c>
      <c r="H211" s="24">
        <f t="shared" si="92"/>
        <v>3500</v>
      </c>
      <c r="I211" s="24">
        <f t="shared" si="92"/>
        <v>3500</v>
      </c>
    </row>
    <row r="212" spans="1:9" ht="27" customHeight="1">
      <c r="A212" s="104" t="s">
        <v>273</v>
      </c>
      <c r="B212" s="1" t="s">
        <v>40</v>
      </c>
      <c r="C212" s="70" t="s">
        <v>15</v>
      </c>
      <c r="D212" s="70" t="s">
        <v>8</v>
      </c>
      <c r="E212" s="71" t="s">
        <v>274</v>
      </c>
      <c r="F212" s="71"/>
      <c r="G212" s="87">
        <f>G214+G216+G217</f>
        <v>4902.2</v>
      </c>
      <c r="H212" s="87">
        <f t="shared" ref="H212:I212" si="93">H214+H216+H217</f>
        <v>3500</v>
      </c>
      <c r="I212" s="87">
        <f t="shared" si="93"/>
        <v>3500</v>
      </c>
    </row>
    <row r="213" spans="1:9" ht="60.75" customHeight="1">
      <c r="A213" s="86" t="s">
        <v>258</v>
      </c>
      <c r="B213" s="1" t="s">
        <v>40</v>
      </c>
      <c r="C213" s="70" t="s">
        <v>15</v>
      </c>
      <c r="D213" s="70" t="s">
        <v>8</v>
      </c>
      <c r="E213" s="71" t="s">
        <v>275</v>
      </c>
      <c r="F213" s="71"/>
      <c r="G213" s="87">
        <f>G214</f>
        <v>3610.2</v>
      </c>
      <c r="H213" s="87">
        <f t="shared" ref="H213:I213" si="94">H214</f>
        <v>3500</v>
      </c>
      <c r="I213" s="87">
        <f t="shared" si="94"/>
        <v>3500</v>
      </c>
    </row>
    <row r="214" spans="1:9" ht="50.25" customHeight="1">
      <c r="A214" s="72" t="s">
        <v>145</v>
      </c>
      <c r="B214" s="1" t="s">
        <v>40</v>
      </c>
      <c r="C214" s="70" t="s">
        <v>15</v>
      </c>
      <c r="D214" s="70" t="s">
        <v>8</v>
      </c>
      <c r="E214" s="71" t="s">
        <v>275</v>
      </c>
      <c r="F214" s="71" t="s">
        <v>144</v>
      </c>
      <c r="G214" s="87">
        <v>3610.2</v>
      </c>
      <c r="H214" s="87">
        <v>3500</v>
      </c>
      <c r="I214" s="87">
        <v>3500</v>
      </c>
    </row>
    <row r="215" spans="1:9" ht="39.75" customHeight="1">
      <c r="A215" s="86" t="s">
        <v>261</v>
      </c>
      <c r="B215" s="1" t="s">
        <v>40</v>
      </c>
      <c r="C215" s="70" t="s">
        <v>15</v>
      </c>
      <c r="D215" s="70" t="s">
        <v>8</v>
      </c>
      <c r="E215" s="71" t="s">
        <v>276</v>
      </c>
      <c r="F215" s="71"/>
      <c r="G215" s="87">
        <f>G216</f>
        <v>122</v>
      </c>
      <c r="H215" s="87">
        <f t="shared" ref="H215:I215" si="95">H216</f>
        <v>0</v>
      </c>
      <c r="I215" s="87">
        <f t="shared" si="95"/>
        <v>0</v>
      </c>
    </row>
    <row r="216" spans="1:9" ht="47.25">
      <c r="A216" s="69" t="s">
        <v>149</v>
      </c>
      <c r="B216" s="1" t="s">
        <v>40</v>
      </c>
      <c r="C216" s="70" t="s">
        <v>15</v>
      </c>
      <c r="D216" s="70" t="s">
        <v>8</v>
      </c>
      <c r="E216" s="71" t="s">
        <v>276</v>
      </c>
      <c r="F216" s="71" t="s">
        <v>146</v>
      </c>
      <c r="G216" s="87">
        <v>122</v>
      </c>
      <c r="H216" s="87">
        <v>0</v>
      </c>
      <c r="I216" s="87">
        <v>0</v>
      </c>
    </row>
    <row r="217" spans="1:9" ht="37.5" customHeight="1">
      <c r="A217" s="69" t="s">
        <v>277</v>
      </c>
      <c r="B217" s="1" t="s">
        <v>40</v>
      </c>
      <c r="C217" s="70" t="s">
        <v>15</v>
      </c>
      <c r="D217" s="70" t="s">
        <v>8</v>
      </c>
      <c r="E217" s="71" t="s">
        <v>278</v>
      </c>
      <c r="F217" s="71"/>
      <c r="G217" s="87">
        <f t="shared" ref="G217:I217" si="96">G218</f>
        <v>1170</v>
      </c>
      <c r="H217" s="98">
        <f t="shared" si="96"/>
        <v>0</v>
      </c>
      <c r="I217" s="87">
        <f t="shared" si="96"/>
        <v>0</v>
      </c>
    </row>
    <row r="218" spans="1:9" ht="161.25" customHeight="1">
      <c r="A218" s="102" t="s">
        <v>279</v>
      </c>
      <c r="B218" s="1" t="s">
        <v>40</v>
      </c>
      <c r="C218" s="70" t="s">
        <v>15</v>
      </c>
      <c r="D218" s="70" t="s">
        <v>8</v>
      </c>
      <c r="E218" s="71" t="s">
        <v>280</v>
      </c>
      <c r="F218" s="71"/>
      <c r="G218" s="87">
        <f>SUM(G219)</f>
        <v>1170</v>
      </c>
      <c r="H218" s="87">
        <f t="shared" ref="H218:I218" si="97">SUM(H219)</f>
        <v>0</v>
      </c>
      <c r="I218" s="87">
        <f t="shared" si="97"/>
        <v>0</v>
      </c>
    </row>
    <row r="219" spans="1:9" ht="58.5" customHeight="1">
      <c r="A219" s="69" t="s">
        <v>149</v>
      </c>
      <c r="B219" s="1" t="s">
        <v>40</v>
      </c>
      <c r="C219" s="70" t="s">
        <v>15</v>
      </c>
      <c r="D219" s="70" t="s">
        <v>8</v>
      </c>
      <c r="E219" s="71" t="s">
        <v>280</v>
      </c>
      <c r="F219" s="71" t="s">
        <v>146</v>
      </c>
      <c r="G219" s="87">
        <v>1170</v>
      </c>
      <c r="H219" s="87">
        <v>0</v>
      </c>
      <c r="I219" s="87">
        <v>0</v>
      </c>
    </row>
    <row r="220" spans="1:9" ht="19.5" customHeight="1">
      <c r="A220" s="13" t="s">
        <v>25</v>
      </c>
      <c r="B220" s="21" t="s">
        <v>41</v>
      </c>
      <c r="C220" s="21" t="s">
        <v>13</v>
      </c>
      <c r="D220" s="21" t="s">
        <v>13</v>
      </c>
      <c r="E220" s="21" t="s">
        <v>13</v>
      </c>
      <c r="F220" s="21" t="s">
        <v>13</v>
      </c>
      <c r="G220" s="22">
        <f>G221+G285</f>
        <v>904602.7</v>
      </c>
      <c r="H220" s="22">
        <f>H221+H285</f>
        <v>867440.29999999993</v>
      </c>
      <c r="I220" s="22">
        <f>I221+I285</f>
        <v>853730.79999999993</v>
      </c>
    </row>
    <row r="221" spans="1:9" ht="22.5" customHeight="1">
      <c r="A221" s="23" t="s">
        <v>42</v>
      </c>
      <c r="B221" s="31" t="s">
        <v>41</v>
      </c>
      <c r="C221" s="31" t="s">
        <v>24</v>
      </c>
      <c r="D221" s="31" t="s">
        <v>13</v>
      </c>
      <c r="E221" s="31" t="s">
        <v>13</v>
      </c>
      <c r="F221" s="31" t="s">
        <v>13</v>
      </c>
      <c r="G221" s="36">
        <f>G222+G235+G254+G265+G269+G272</f>
        <v>891226.29999999993</v>
      </c>
      <c r="H221" s="36">
        <f>H222+H235+H255+H265+H269+H272</f>
        <v>854063.89999999991</v>
      </c>
      <c r="I221" s="36">
        <f>I222+I235+I255+I265+I269+I272</f>
        <v>840354.39999999991</v>
      </c>
    </row>
    <row r="222" spans="1:9" ht="21.75" customHeight="1">
      <c r="A222" s="23" t="s">
        <v>43</v>
      </c>
      <c r="B222" s="31" t="s">
        <v>41</v>
      </c>
      <c r="C222" s="31" t="s">
        <v>24</v>
      </c>
      <c r="D222" s="31" t="s">
        <v>15</v>
      </c>
      <c r="E222" s="31" t="s">
        <v>13</v>
      </c>
      <c r="F222" s="31" t="s">
        <v>13</v>
      </c>
      <c r="G222" s="36">
        <f>G223</f>
        <v>319850.89999999997</v>
      </c>
      <c r="H222" s="36">
        <f t="shared" ref="H222:I222" si="98">H223</f>
        <v>318592.8</v>
      </c>
      <c r="I222" s="36">
        <f t="shared" si="98"/>
        <v>310705</v>
      </c>
    </row>
    <row r="223" spans="1:9" ht="45.75" customHeight="1">
      <c r="A223" s="23" t="s">
        <v>182</v>
      </c>
      <c r="B223" s="1" t="s">
        <v>41</v>
      </c>
      <c r="C223" s="1" t="s">
        <v>24</v>
      </c>
      <c r="D223" s="1" t="s">
        <v>15</v>
      </c>
      <c r="E223" s="1" t="s">
        <v>121</v>
      </c>
      <c r="F223" s="1"/>
      <c r="G223" s="24">
        <f>G224+G226+G228+G230+G233</f>
        <v>319850.89999999997</v>
      </c>
      <c r="H223" s="24">
        <f t="shared" ref="H223:I223" si="99">H224+H226+H228+H230+H233</f>
        <v>318592.8</v>
      </c>
      <c r="I223" s="24">
        <f t="shared" si="99"/>
        <v>310705</v>
      </c>
    </row>
    <row r="224" spans="1:9" ht="219.75" customHeight="1">
      <c r="A224" s="40" t="s">
        <v>242</v>
      </c>
      <c r="B224" s="1" t="s">
        <v>41</v>
      </c>
      <c r="C224" s="1" t="s">
        <v>24</v>
      </c>
      <c r="D224" s="1" t="s">
        <v>15</v>
      </c>
      <c r="E224" s="1" t="s">
        <v>243</v>
      </c>
      <c r="F224" s="29"/>
      <c r="G224" s="78">
        <f>G225</f>
        <v>256740</v>
      </c>
      <c r="H224" s="78">
        <f t="shared" ref="H224:I224" si="100">H225</f>
        <v>256740</v>
      </c>
      <c r="I224" s="78">
        <f t="shared" si="100"/>
        <v>256740</v>
      </c>
    </row>
    <row r="225" spans="1:12" ht="94.5">
      <c r="A225" s="33" t="s">
        <v>145</v>
      </c>
      <c r="B225" s="1" t="s">
        <v>41</v>
      </c>
      <c r="C225" s="1" t="s">
        <v>24</v>
      </c>
      <c r="D225" s="1" t="s">
        <v>15</v>
      </c>
      <c r="E225" s="1" t="s">
        <v>243</v>
      </c>
      <c r="F225" s="1" t="s">
        <v>144</v>
      </c>
      <c r="G225" s="24">
        <v>256740</v>
      </c>
      <c r="H225" s="24">
        <v>256740</v>
      </c>
      <c r="I225" s="24">
        <v>256740</v>
      </c>
    </row>
    <row r="226" spans="1:12" ht="222.75" customHeight="1">
      <c r="A226" s="32" t="s">
        <v>88</v>
      </c>
      <c r="B226" s="1" t="s">
        <v>41</v>
      </c>
      <c r="C226" s="1" t="s">
        <v>24</v>
      </c>
      <c r="D226" s="1" t="s">
        <v>15</v>
      </c>
      <c r="E226" s="1" t="s">
        <v>179</v>
      </c>
      <c r="F226" s="1"/>
      <c r="G226" s="24">
        <f>G227</f>
        <v>1782</v>
      </c>
      <c r="H226" s="24">
        <f t="shared" ref="H226:I226" si="101">H227</f>
        <v>1782</v>
      </c>
      <c r="I226" s="24">
        <f t="shared" si="101"/>
        <v>1782</v>
      </c>
    </row>
    <row r="227" spans="1:12" ht="47.25">
      <c r="A227" s="23" t="s">
        <v>149</v>
      </c>
      <c r="B227" s="1" t="s">
        <v>41</v>
      </c>
      <c r="C227" s="1" t="s">
        <v>24</v>
      </c>
      <c r="D227" s="1" t="s">
        <v>15</v>
      </c>
      <c r="E227" s="1" t="s">
        <v>179</v>
      </c>
      <c r="F227" s="1" t="s">
        <v>146</v>
      </c>
      <c r="G227" s="24">
        <v>1782</v>
      </c>
      <c r="H227" s="24">
        <v>1782</v>
      </c>
      <c r="I227" s="24">
        <v>1782</v>
      </c>
    </row>
    <row r="228" spans="1:12" ht="97.5" customHeight="1">
      <c r="A228" s="62" t="s">
        <v>238</v>
      </c>
      <c r="B228" s="1" t="s">
        <v>41</v>
      </c>
      <c r="C228" s="1" t="s">
        <v>24</v>
      </c>
      <c r="D228" s="1" t="s">
        <v>15</v>
      </c>
      <c r="E228" s="1" t="s">
        <v>237</v>
      </c>
      <c r="F228" s="1"/>
      <c r="G228" s="24">
        <v>14296</v>
      </c>
      <c r="H228" s="24">
        <v>14296</v>
      </c>
      <c r="I228" s="24">
        <v>14296</v>
      </c>
    </row>
    <row r="229" spans="1:12" ht="81" customHeight="1">
      <c r="A229" s="33" t="s">
        <v>145</v>
      </c>
      <c r="B229" s="1" t="s">
        <v>41</v>
      </c>
      <c r="C229" s="1" t="s">
        <v>24</v>
      </c>
      <c r="D229" s="1" t="s">
        <v>15</v>
      </c>
      <c r="E229" s="1" t="s">
        <v>237</v>
      </c>
      <c r="F229" s="1" t="s">
        <v>144</v>
      </c>
      <c r="G229" s="24">
        <v>14296</v>
      </c>
      <c r="H229" s="24">
        <v>14296</v>
      </c>
      <c r="I229" s="24">
        <v>14296</v>
      </c>
    </row>
    <row r="230" spans="1:12" ht="47.25">
      <c r="A230" s="23" t="s">
        <v>76</v>
      </c>
      <c r="B230" s="1" t="s">
        <v>41</v>
      </c>
      <c r="C230" s="1" t="s">
        <v>24</v>
      </c>
      <c r="D230" s="1" t="s">
        <v>15</v>
      </c>
      <c r="E230" s="1" t="s">
        <v>90</v>
      </c>
      <c r="F230" s="1"/>
      <c r="G230" s="24">
        <f>G231+G232</f>
        <v>40410.800000000003</v>
      </c>
      <c r="H230" s="24">
        <f t="shared" ref="H230:I230" si="102">H231+H232</f>
        <v>39516.699999999997</v>
      </c>
      <c r="I230" s="24">
        <f t="shared" si="102"/>
        <v>36587</v>
      </c>
    </row>
    <row r="231" spans="1:12" ht="48.75" customHeight="1">
      <c r="A231" s="69" t="s">
        <v>149</v>
      </c>
      <c r="B231" s="70" t="s">
        <v>41</v>
      </c>
      <c r="C231" s="70" t="s">
        <v>24</v>
      </c>
      <c r="D231" s="70" t="s">
        <v>15</v>
      </c>
      <c r="E231" s="70" t="s">
        <v>90</v>
      </c>
      <c r="F231" s="70" t="s">
        <v>146</v>
      </c>
      <c r="G231" s="79">
        <v>39818.800000000003</v>
      </c>
      <c r="H231" s="79">
        <v>38924.699999999997</v>
      </c>
      <c r="I231" s="79">
        <v>35995</v>
      </c>
      <c r="J231" s="65"/>
      <c r="L231" s="65"/>
    </row>
    <row r="232" spans="1:12" ht="24" customHeight="1">
      <c r="A232" s="23" t="s">
        <v>148</v>
      </c>
      <c r="B232" s="1" t="s">
        <v>41</v>
      </c>
      <c r="C232" s="1" t="s">
        <v>24</v>
      </c>
      <c r="D232" s="1" t="s">
        <v>15</v>
      </c>
      <c r="E232" s="1" t="s">
        <v>90</v>
      </c>
      <c r="F232" s="1" t="s">
        <v>147</v>
      </c>
      <c r="G232" s="24">
        <v>592</v>
      </c>
      <c r="H232" s="24">
        <v>592</v>
      </c>
      <c r="I232" s="24">
        <v>592</v>
      </c>
      <c r="J232" s="65"/>
    </row>
    <row r="233" spans="1:12" ht="48.75" customHeight="1">
      <c r="A233" s="23" t="s">
        <v>299</v>
      </c>
      <c r="B233" s="1" t="s">
        <v>41</v>
      </c>
      <c r="C233" s="1" t="s">
        <v>24</v>
      </c>
      <c r="D233" s="1" t="s">
        <v>15</v>
      </c>
      <c r="E233" s="1" t="s">
        <v>300</v>
      </c>
      <c r="F233" s="1"/>
      <c r="G233" s="24">
        <f>G234</f>
        <v>6622.1</v>
      </c>
      <c r="H233" s="24">
        <f t="shared" ref="H233:I233" si="103">H234</f>
        <v>6258.1</v>
      </c>
      <c r="I233" s="24">
        <f t="shared" si="103"/>
        <v>1300</v>
      </c>
      <c r="J233" s="65"/>
    </row>
    <row r="234" spans="1:12" ht="48" customHeight="1">
      <c r="A234" s="23" t="s">
        <v>149</v>
      </c>
      <c r="B234" s="1" t="s">
        <v>41</v>
      </c>
      <c r="C234" s="1" t="s">
        <v>24</v>
      </c>
      <c r="D234" s="1" t="s">
        <v>15</v>
      </c>
      <c r="E234" s="1" t="s">
        <v>300</v>
      </c>
      <c r="F234" s="1" t="s">
        <v>146</v>
      </c>
      <c r="G234" s="24">
        <v>6622.1</v>
      </c>
      <c r="H234" s="24">
        <v>6258.1</v>
      </c>
      <c r="I234" s="24">
        <v>1300</v>
      </c>
      <c r="J234" s="65"/>
    </row>
    <row r="235" spans="1:12" ht="21.75" customHeight="1">
      <c r="A235" s="13" t="s">
        <v>27</v>
      </c>
      <c r="B235" s="21" t="s">
        <v>41</v>
      </c>
      <c r="C235" s="21" t="s">
        <v>24</v>
      </c>
      <c r="D235" s="21" t="s">
        <v>26</v>
      </c>
      <c r="E235" s="21" t="s">
        <v>13</v>
      </c>
      <c r="F235" s="21" t="s">
        <v>13</v>
      </c>
      <c r="G235" s="22">
        <f>G236</f>
        <v>532111.6</v>
      </c>
      <c r="H235" s="22">
        <f t="shared" ref="H235:I235" si="104">H236</f>
        <v>497259.6</v>
      </c>
      <c r="I235" s="22">
        <f t="shared" si="104"/>
        <v>491437.89999999997</v>
      </c>
    </row>
    <row r="236" spans="1:12" ht="50.25" customHeight="1">
      <c r="A236" s="23" t="s">
        <v>182</v>
      </c>
      <c r="B236" s="1" t="s">
        <v>41</v>
      </c>
      <c r="C236" s="1" t="s">
        <v>24</v>
      </c>
      <c r="D236" s="1" t="s">
        <v>26</v>
      </c>
      <c r="E236" s="1" t="s">
        <v>121</v>
      </c>
      <c r="F236" s="1"/>
      <c r="G236" s="24">
        <f>G237+G241+G243+G250+G252+G239+G248</f>
        <v>532111.6</v>
      </c>
      <c r="H236" s="24">
        <f t="shared" ref="H236:I236" si="105">H237+H241+H243+H250+H252+H239+H248</f>
        <v>497259.6</v>
      </c>
      <c r="I236" s="24">
        <f t="shared" si="105"/>
        <v>491437.89999999997</v>
      </c>
    </row>
    <row r="237" spans="1:12" ht="228.75" customHeight="1">
      <c r="A237" s="40" t="s">
        <v>242</v>
      </c>
      <c r="B237" s="1" t="s">
        <v>41</v>
      </c>
      <c r="C237" s="1" t="s">
        <v>24</v>
      </c>
      <c r="D237" s="1" t="s">
        <v>26</v>
      </c>
      <c r="E237" s="1" t="s">
        <v>243</v>
      </c>
      <c r="F237" s="1"/>
      <c r="G237" s="24">
        <f>G238</f>
        <v>366340.5</v>
      </c>
      <c r="H237" s="24">
        <f t="shared" ref="H237:I237" si="106">H238</f>
        <v>366340.5</v>
      </c>
      <c r="I237" s="24">
        <f t="shared" si="106"/>
        <v>366340.5</v>
      </c>
    </row>
    <row r="238" spans="1:12" ht="96.75" customHeight="1">
      <c r="A238" s="33" t="s">
        <v>145</v>
      </c>
      <c r="B238" s="1" t="s">
        <v>41</v>
      </c>
      <c r="C238" s="1" t="s">
        <v>24</v>
      </c>
      <c r="D238" s="1" t="s">
        <v>26</v>
      </c>
      <c r="E238" s="1" t="s">
        <v>243</v>
      </c>
      <c r="F238" s="1" t="s">
        <v>144</v>
      </c>
      <c r="G238" s="24">
        <v>366340.5</v>
      </c>
      <c r="H238" s="24">
        <v>366340.5</v>
      </c>
      <c r="I238" s="24">
        <v>366340.5</v>
      </c>
    </row>
    <row r="239" spans="1:12" ht="96.75" customHeight="1">
      <c r="A239" s="62" t="s">
        <v>239</v>
      </c>
      <c r="B239" s="1" t="s">
        <v>41</v>
      </c>
      <c r="C239" s="1" t="s">
        <v>24</v>
      </c>
      <c r="D239" s="1" t="s">
        <v>26</v>
      </c>
      <c r="E239" s="1" t="s">
        <v>237</v>
      </c>
      <c r="F239" s="1"/>
      <c r="G239" s="24">
        <v>25029.599999999999</v>
      </c>
      <c r="H239" s="24">
        <v>25029.599999999999</v>
      </c>
      <c r="I239" s="24">
        <v>25029.599999999999</v>
      </c>
    </row>
    <row r="240" spans="1:12" ht="96.75" customHeight="1">
      <c r="A240" s="33" t="s">
        <v>145</v>
      </c>
      <c r="B240" s="1" t="s">
        <v>41</v>
      </c>
      <c r="C240" s="1" t="s">
        <v>24</v>
      </c>
      <c r="D240" s="1" t="s">
        <v>26</v>
      </c>
      <c r="E240" s="1" t="s">
        <v>237</v>
      </c>
      <c r="F240" s="1" t="s">
        <v>144</v>
      </c>
      <c r="G240" s="24">
        <v>25029.599999999999</v>
      </c>
      <c r="H240" s="24">
        <v>25029.599999999999</v>
      </c>
      <c r="I240" s="24">
        <v>25029.599999999999</v>
      </c>
    </row>
    <row r="241" spans="1:10" ht="225" customHeight="1">
      <c r="A241" s="39" t="s">
        <v>172</v>
      </c>
      <c r="B241" s="1" t="s">
        <v>41</v>
      </c>
      <c r="C241" s="29" t="s">
        <v>24</v>
      </c>
      <c r="D241" s="29" t="s">
        <v>26</v>
      </c>
      <c r="E241" s="29" t="s">
        <v>89</v>
      </c>
      <c r="F241" s="29"/>
      <c r="G241" s="78">
        <f>G242</f>
        <v>28625</v>
      </c>
      <c r="H241" s="78">
        <f t="shared" ref="H241:I241" si="107">H242</f>
        <v>9418</v>
      </c>
      <c r="I241" s="78">
        <f t="shared" si="107"/>
        <v>9418</v>
      </c>
    </row>
    <row r="242" spans="1:10" ht="47.25" customHeight="1">
      <c r="A242" s="23" t="s">
        <v>149</v>
      </c>
      <c r="B242" s="1" t="s">
        <v>41</v>
      </c>
      <c r="C242" s="29" t="s">
        <v>24</v>
      </c>
      <c r="D242" s="29" t="s">
        <v>26</v>
      </c>
      <c r="E242" s="29" t="s">
        <v>89</v>
      </c>
      <c r="F242" s="29" t="s">
        <v>146</v>
      </c>
      <c r="G242" s="78">
        <v>28625</v>
      </c>
      <c r="H242" s="78">
        <v>9418</v>
      </c>
      <c r="I242" s="78">
        <v>9418</v>
      </c>
    </row>
    <row r="243" spans="1:10" ht="47.25">
      <c r="A243" s="23" t="s">
        <v>76</v>
      </c>
      <c r="B243" s="1" t="s">
        <v>41</v>
      </c>
      <c r="C243" s="1" t="s">
        <v>24</v>
      </c>
      <c r="D243" s="1" t="s">
        <v>26</v>
      </c>
      <c r="E243" s="1" t="s">
        <v>90</v>
      </c>
      <c r="F243" s="1"/>
      <c r="G243" s="24">
        <f>G244+G245+G246+G247</f>
        <v>18166.699999999997</v>
      </c>
      <c r="H243" s="24">
        <f>H244+H245+H246+H247</f>
        <v>16066.499999999998</v>
      </c>
      <c r="I243" s="24">
        <f>I244+I245+I246+I247</f>
        <v>15984.5</v>
      </c>
    </row>
    <row r="244" spans="1:10" ht="94.5">
      <c r="A244" s="33" t="s">
        <v>145</v>
      </c>
      <c r="B244" s="1" t="s">
        <v>41</v>
      </c>
      <c r="C244" s="1" t="s">
        <v>24</v>
      </c>
      <c r="D244" s="1" t="s">
        <v>26</v>
      </c>
      <c r="E244" s="1" t="s">
        <v>90</v>
      </c>
      <c r="F244" s="1" t="s">
        <v>144</v>
      </c>
      <c r="G244" s="79">
        <v>4396.8999999999996</v>
      </c>
      <c r="H244" s="79">
        <v>4396.8999999999996</v>
      </c>
      <c r="I244" s="79">
        <v>4396.8999999999996</v>
      </c>
    </row>
    <row r="245" spans="1:10" ht="52.5" customHeight="1">
      <c r="A245" s="23" t="s">
        <v>149</v>
      </c>
      <c r="B245" s="1" t="s">
        <v>41</v>
      </c>
      <c r="C245" s="1" t="s">
        <v>24</v>
      </c>
      <c r="D245" s="1" t="s">
        <v>26</v>
      </c>
      <c r="E245" s="1" t="s">
        <v>90</v>
      </c>
      <c r="F245" s="1" t="s">
        <v>146</v>
      </c>
      <c r="G245" s="24">
        <v>9249.7999999999993</v>
      </c>
      <c r="H245" s="25">
        <v>7299.7</v>
      </c>
      <c r="I245" s="25">
        <v>7217.5</v>
      </c>
      <c r="J245" s="65"/>
    </row>
    <row r="246" spans="1:10" ht="32.25" customHeight="1">
      <c r="A246" s="23" t="s">
        <v>154</v>
      </c>
      <c r="B246" s="1" t="s">
        <v>41</v>
      </c>
      <c r="C246" s="1" t="s">
        <v>24</v>
      </c>
      <c r="D246" s="1" t="s">
        <v>26</v>
      </c>
      <c r="E246" s="1" t="s">
        <v>90</v>
      </c>
      <c r="F246" s="1" t="s">
        <v>152</v>
      </c>
      <c r="G246" s="24">
        <v>581.4</v>
      </c>
      <c r="H246" s="24">
        <v>431.5</v>
      </c>
      <c r="I246" s="24">
        <v>431.5</v>
      </c>
      <c r="J246" s="65"/>
    </row>
    <row r="247" spans="1:10" ht="22.5" customHeight="1">
      <c r="A247" s="23" t="s">
        <v>148</v>
      </c>
      <c r="B247" s="1" t="s">
        <v>41</v>
      </c>
      <c r="C247" s="1" t="s">
        <v>24</v>
      </c>
      <c r="D247" s="1" t="s">
        <v>26</v>
      </c>
      <c r="E247" s="1" t="s">
        <v>90</v>
      </c>
      <c r="F247" s="1" t="s">
        <v>147</v>
      </c>
      <c r="G247" s="24">
        <v>3938.6</v>
      </c>
      <c r="H247" s="24">
        <v>3938.4</v>
      </c>
      <c r="I247" s="24">
        <v>3938.6</v>
      </c>
      <c r="J247" s="65"/>
    </row>
    <row r="248" spans="1:10" ht="55.5" customHeight="1">
      <c r="A248" s="23" t="s">
        <v>299</v>
      </c>
      <c r="B248" s="1" t="s">
        <v>41</v>
      </c>
      <c r="C248" s="1" t="s">
        <v>24</v>
      </c>
      <c r="D248" s="1" t="s">
        <v>26</v>
      </c>
      <c r="E248" s="1" t="s">
        <v>300</v>
      </c>
      <c r="F248" s="1"/>
      <c r="G248" s="24">
        <f>G249</f>
        <v>17895.7</v>
      </c>
      <c r="H248" s="24">
        <f t="shared" ref="H248:I248" si="108">H249</f>
        <v>7898.4</v>
      </c>
      <c r="I248" s="24">
        <f t="shared" si="108"/>
        <v>3052.2</v>
      </c>
      <c r="J248" s="65"/>
    </row>
    <row r="249" spans="1:10" ht="52.5" customHeight="1">
      <c r="A249" s="23" t="s">
        <v>149</v>
      </c>
      <c r="B249" s="1" t="s">
        <v>41</v>
      </c>
      <c r="C249" s="1" t="s">
        <v>24</v>
      </c>
      <c r="D249" s="1" t="s">
        <v>26</v>
      </c>
      <c r="E249" s="1" t="s">
        <v>300</v>
      </c>
      <c r="F249" s="1" t="s">
        <v>146</v>
      </c>
      <c r="G249" s="24">
        <v>17895.7</v>
      </c>
      <c r="H249" s="24">
        <v>7898.4</v>
      </c>
      <c r="I249" s="24">
        <v>3052.2</v>
      </c>
      <c r="J249" s="65"/>
    </row>
    <row r="250" spans="1:10" ht="85.5" customHeight="1">
      <c r="A250" s="103" t="s">
        <v>227</v>
      </c>
      <c r="B250" s="1" t="s">
        <v>41</v>
      </c>
      <c r="C250" s="1" t="s">
        <v>24</v>
      </c>
      <c r="D250" s="1" t="s">
        <v>26</v>
      </c>
      <c r="E250" s="1" t="s">
        <v>228</v>
      </c>
      <c r="F250" s="1"/>
      <c r="G250" s="24">
        <f>G251</f>
        <v>29607.5</v>
      </c>
      <c r="H250" s="24">
        <f t="shared" ref="H250:I250" si="109">H251</f>
        <v>29607.5</v>
      </c>
      <c r="I250" s="24">
        <f t="shared" si="109"/>
        <v>29607.5</v>
      </c>
    </row>
    <row r="251" spans="1:10" ht="99.75" customHeight="1">
      <c r="A251" s="33" t="s">
        <v>145</v>
      </c>
      <c r="B251" s="1" t="s">
        <v>41</v>
      </c>
      <c r="C251" s="1" t="s">
        <v>24</v>
      </c>
      <c r="D251" s="1" t="s">
        <v>26</v>
      </c>
      <c r="E251" s="1" t="s">
        <v>228</v>
      </c>
      <c r="F251" s="1" t="s">
        <v>144</v>
      </c>
      <c r="G251" s="79">
        <v>29607.5</v>
      </c>
      <c r="H251" s="24">
        <v>29607.5</v>
      </c>
      <c r="I251" s="24">
        <v>29607.5</v>
      </c>
    </row>
    <row r="252" spans="1:10" ht="66.75" customHeight="1">
      <c r="A252" s="63" t="s">
        <v>225</v>
      </c>
      <c r="B252" s="1" t="s">
        <v>41</v>
      </c>
      <c r="C252" s="1" t="s">
        <v>24</v>
      </c>
      <c r="D252" s="1" t="s">
        <v>26</v>
      </c>
      <c r="E252" s="1" t="s">
        <v>226</v>
      </c>
      <c r="F252" s="1"/>
      <c r="G252" s="24">
        <f>G253</f>
        <v>46446.6</v>
      </c>
      <c r="H252" s="24">
        <f t="shared" ref="H252:I252" si="110">H253</f>
        <v>42899.1</v>
      </c>
      <c r="I252" s="24">
        <f t="shared" si="110"/>
        <v>42005.599999999999</v>
      </c>
    </row>
    <row r="253" spans="1:10" ht="54" customHeight="1">
      <c r="A253" s="23" t="s">
        <v>149</v>
      </c>
      <c r="B253" s="1" t="s">
        <v>41</v>
      </c>
      <c r="C253" s="1" t="s">
        <v>24</v>
      </c>
      <c r="D253" s="1" t="s">
        <v>26</v>
      </c>
      <c r="E253" s="1" t="s">
        <v>226</v>
      </c>
      <c r="F253" s="1" t="s">
        <v>146</v>
      </c>
      <c r="G253" s="24">
        <v>46446.6</v>
      </c>
      <c r="H253" s="24">
        <v>42899.1</v>
      </c>
      <c r="I253" s="24">
        <v>42005.599999999999</v>
      </c>
    </row>
    <row r="254" spans="1:10" ht="24.75" customHeight="1">
      <c r="A254" s="23" t="s">
        <v>164</v>
      </c>
      <c r="B254" s="1" t="s">
        <v>41</v>
      </c>
      <c r="C254" s="1" t="s">
        <v>24</v>
      </c>
      <c r="D254" s="1" t="s">
        <v>19</v>
      </c>
      <c r="E254" s="1"/>
      <c r="F254" s="1"/>
      <c r="G254" s="24">
        <f>G255</f>
        <v>22965.200000000001</v>
      </c>
      <c r="H254" s="24">
        <f t="shared" ref="H254:I254" si="111">H255</f>
        <v>22437.9</v>
      </c>
      <c r="I254" s="24">
        <f t="shared" si="111"/>
        <v>22437.9</v>
      </c>
    </row>
    <row r="255" spans="1:10" ht="50.25" customHeight="1">
      <c r="A255" s="69" t="s">
        <v>106</v>
      </c>
      <c r="B255" s="70" t="s">
        <v>41</v>
      </c>
      <c r="C255" s="70" t="s">
        <v>24</v>
      </c>
      <c r="D255" s="70" t="s">
        <v>19</v>
      </c>
      <c r="E255" s="70" t="s">
        <v>107</v>
      </c>
      <c r="F255" s="70"/>
      <c r="G255" s="79">
        <f>G256+G258+G261</f>
        <v>22965.200000000001</v>
      </c>
      <c r="H255" s="79">
        <f t="shared" ref="H255:I255" si="112">H256+H258+H261</f>
        <v>22437.9</v>
      </c>
      <c r="I255" s="79">
        <f t="shared" si="112"/>
        <v>22437.9</v>
      </c>
    </row>
    <row r="256" spans="1:10" ht="98.25" customHeight="1">
      <c r="A256" s="62" t="s">
        <v>240</v>
      </c>
      <c r="B256" s="1" t="s">
        <v>41</v>
      </c>
      <c r="C256" s="1" t="s">
        <v>24</v>
      </c>
      <c r="D256" s="1" t="s">
        <v>19</v>
      </c>
      <c r="E256" s="1" t="s">
        <v>241</v>
      </c>
      <c r="F256" s="1"/>
      <c r="G256" s="24">
        <v>515.6</v>
      </c>
      <c r="H256" s="24">
        <v>515.6</v>
      </c>
      <c r="I256" s="24">
        <v>515.6</v>
      </c>
    </row>
    <row r="257" spans="1:9" ht="96" customHeight="1">
      <c r="A257" s="33" t="s">
        <v>145</v>
      </c>
      <c r="B257" s="1" t="s">
        <v>41</v>
      </c>
      <c r="C257" s="1" t="s">
        <v>24</v>
      </c>
      <c r="D257" s="1" t="s">
        <v>26</v>
      </c>
      <c r="E257" s="1" t="s">
        <v>241</v>
      </c>
      <c r="F257" s="1" t="s">
        <v>144</v>
      </c>
      <c r="G257" s="24">
        <v>515.6</v>
      </c>
      <c r="H257" s="24">
        <v>515.6</v>
      </c>
      <c r="I257" s="24">
        <v>515.6</v>
      </c>
    </row>
    <row r="258" spans="1:9" ht="69" customHeight="1">
      <c r="A258" s="23" t="s">
        <v>170</v>
      </c>
      <c r="B258" s="1" t="s">
        <v>41</v>
      </c>
      <c r="C258" s="1" t="s">
        <v>24</v>
      </c>
      <c r="D258" s="1" t="s">
        <v>19</v>
      </c>
      <c r="E258" s="1" t="s">
        <v>171</v>
      </c>
      <c r="F258" s="21"/>
      <c r="G258" s="24">
        <f>G259</f>
        <v>12599</v>
      </c>
      <c r="H258" s="24">
        <f t="shared" ref="H258:I258" si="113">H259</f>
        <v>12599</v>
      </c>
      <c r="I258" s="24">
        <f t="shared" si="113"/>
        <v>12599</v>
      </c>
    </row>
    <row r="259" spans="1:9" ht="62.25" customHeight="1">
      <c r="A259" s="64" t="s">
        <v>244</v>
      </c>
      <c r="B259" s="1" t="s">
        <v>41</v>
      </c>
      <c r="C259" s="1" t="s">
        <v>24</v>
      </c>
      <c r="D259" s="1" t="s">
        <v>19</v>
      </c>
      <c r="E259" s="1" t="s">
        <v>245</v>
      </c>
      <c r="F259" s="1"/>
      <c r="G259" s="24">
        <f>G260</f>
        <v>12599</v>
      </c>
      <c r="H259" s="24">
        <f t="shared" ref="H259:I259" si="114">H260</f>
        <v>12599</v>
      </c>
      <c r="I259" s="24">
        <f t="shared" si="114"/>
        <v>12599</v>
      </c>
    </row>
    <row r="260" spans="1:9" ht="105" customHeight="1">
      <c r="A260" s="33" t="s">
        <v>145</v>
      </c>
      <c r="B260" s="1" t="s">
        <v>41</v>
      </c>
      <c r="C260" s="1" t="s">
        <v>24</v>
      </c>
      <c r="D260" s="1" t="s">
        <v>19</v>
      </c>
      <c r="E260" s="1" t="s">
        <v>214</v>
      </c>
      <c r="F260" s="1" t="s">
        <v>144</v>
      </c>
      <c r="G260" s="24">
        <v>12599</v>
      </c>
      <c r="H260" s="24">
        <v>12599</v>
      </c>
      <c r="I260" s="24">
        <v>12599</v>
      </c>
    </row>
    <row r="261" spans="1:9" ht="33" customHeight="1">
      <c r="A261" s="23" t="s">
        <v>76</v>
      </c>
      <c r="B261" s="1" t="s">
        <v>41</v>
      </c>
      <c r="C261" s="1" t="s">
        <v>24</v>
      </c>
      <c r="D261" s="1" t="s">
        <v>19</v>
      </c>
      <c r="E261" s="1" t="s">
        <v>77</v>
      </c>
      <c r="F261" s="1"/>
      <c r="G261" s="24">
        <f>G262+G263+G264</f>
        <v>9850.6</v>
      </c>
      <c r="H261" s="24">
        <f t="shared" ref="H261:I261" si="115">H262+H263+H264</f>
        <v>9323.3000000000011</v>
      </c>
      <c r="I261" s="24">
        <f t="shared" si="115"/>
        <v>9323.3000000000011</v>
      </c>
    </row>
    <row r="262" spans="1:9" ht="94.5">
      <c r="A262" s="33" t="s">
        <v>145</v>
      </c>
      <c r="B262" s="1" t="s">
        <v>41</v>
      </c>
      <c r="C262" s="1" t="s">
        <v>24</v>
      </c>
      <c r="D262" s="1" t="s">
        <v>19</v>
      </c>
      <c r="E262" s="1" t="s">
        <v>77</v>
      </c>
      <c r="F262" s="1" t="s">
        <v>144</v>
      </c>
      <c r="G262" s="24">
        <v>9608.5</v>
      </c>
      <c r="H262" s="24">
        <v>9081.2000000000007</v>
      </c>
      <c r="I262" s="24">
        <v>9081.2000000000007</v>
      </c>
    </row>
    <row r="263" spans="1:9" ht="48" customHeight="1">
      <c r="A263" s="23" t="s">
        <v>149</v>
      </c>
      <c r="B263" s="1" t="s">
        <v>41</v>
      </c>
      <c r="C263" s="1" t="s">
        <v>24</v>
      </c>
      <c r="D263" s="1" t="s">
        <v>19</v>
      </c>
      <c r="E263" s="1" t="s">
        <v>77</v>
      </c>
      <c r="F263" s="1" t="s">
        <v>146</v>
      </c>
      <c r="G263" s="24">
        <v>132</v>
      </c>
      <c r="H263" s="24">
        <v>132</v>
      </c>
      <c r="I263" s="24">
        <v>132</v>
      </c>
    </row>
    <row r="264" spans="1:9" ht="18" customHeight="1">
      <c r="A264" s="23" t="s">
        <v>148</v>
      </c>
      <c r="B264" s="1" t="s">
        <v>41</v>
      </c>
      <c r="C264" s="1" t="s">
        <v>24</v>
      </c>
      <c r="D264" s="1" t="s">
        <v>19</v>
      </c>
      <c r="E264" s="1" t="s">
        <v>77</v>
      </c>
      <c r="F264" s="1" t="s">
        <v>147</v>
      </c>
      <c r="G264" s="24">
        <v>110.1</v>
      </c>
      <c r="H264" s="24">
        <v>110.1</v>
      </c>
      <c r="I264" s="24">
        <v>110.1</v>
      </c>
    </row>
    <row r="265" spans="1:9" ht="39" customHeight="1">
      <c r="A265" s="23" t="s">
        <v>138</v>
      </c>
      <c r="B265" s="1" t="s">
        <v>41</v>
      </c>
      <c r="C265" s="1" t="s">
        <v>24</v>
      </c>
      <c r="D265" s="1" t="s">
        <v>21</v>
      </c>
      <c r="E265" s="1"/>
      <c r="F265" s="1"/>
      <c r="G265" s="24">
        <f>G266</f>
        <v>934.2</v>
      </c>
      <c r="H265" s="24">
        <f t="shared" ref="H265:I265" si="116">H266</f>
        <v>934.2</v>
      </c>
      <c r="I265" s="24">
        <f t="shared" si="116"/>
        <v>934.2</v>
      </c>
    </row>
    <row r="266" spans="1:9" ht="54.75" customHeight="1">
      <c r="A266" s="40" t="s">
        <v>185</v>
      </c>
      <c r="B266" s="1" t="s">
        <v>41</v>
      </c>
      <c r="C266" s="1" t="s">
        <v>24</v>
      </c>
      <c r="D266" s="1" t="s">
        <v>21</v>
      </c>
      <c r="E266" s="1" t="s">
        <v>121</v>
      </c>
      <c r="F266" s="1"/>
      <c r="G266" s="24">
        <f>G267</f>
        <v>934.2</v>
      </c>
      <c r="H266" s="24">
        <f t="shared" ref="H266:I266" si="117">H267</f>
        <v>934.2</v>
      </c>
      <c r="I266" s="24">
        <f t="shared" si="117"/>
        <v>934.2</v>
      </c>
    </row>
    <row r="267" spans="1:9" ht="207.75" customHeight="1">
      <c r="A267" s="40" t="s">
        <v>202</v>
      </c>
      <c r="B267" s="1" t="s">
        <v>41</v>
      </c>
      <c r="C267" s="1" t="s">
        <v>24</v>
      </c>
      <c r="D267" s="1" t="s">
        <v>21</v>
      </c>
      <c r="E267" s="1" t="s">
        <v>184</v>
      </c>
      <c r="F267" s="1"/>
      <c r="G267" s="24">
        <f>G268</f>
        <v>934.2</v>
      </c>
      <c r="H267" s="24">
        <f t="shared" ref="H267:I267" si="118">H268</f>
        <v>934.2</v>
      </c>
      <c r="I267" s="24">
        <f t="shared" si="118"/>
        <v>934.2</v>
      </c>
    </row>
    <row r="268" spans="1:9" ht="51" customHeight="1">
      <c r="A268" s="23" t="s">
        <v>158</v>
      </c>
      <c r="B268" s="1" t="s">
        <v>41</v>
      </c>
      <c r="C268" s="1" t="s">
        <v>24</v>
      </c>
      <c r="D268" s="1" t="s">
        <v>21</v>
      </c>
      <c r="E268" s="1" t="s">
        <v>184</v>
      </c>
      <c r="F268" s="1" t="s">
        <v>146</v>
      </c>
      <c r="G268" s="24">
        <v>934.2</v>
      </c>
      <c r="H268" s="24">
        <v>934.2</v>
      </c>
      <c r="I268" s="24">
        <v>934.2</v>
      </c>
    </row>
    <row r="269" spans="1:9" ht="30.75" customHeight="1">
      <c r="A269" s="23" t="s">
        <v>124</v>
      </c>
      <c r="B269" s="1" t="s">
        <v>41</v>
      </c>
      <c r="C269" s="29" t="s">
        <v>24</v>
      </c>
      <c r="D269" s="29" t="s">
        <v>24</v>
      </c>
      <c r="E269" s="29"/>
      <c r="F269" s="29"/>
      <c r="G269" s="24">
        <f>G270</f>
        <v>400</v>
      </c>
      <c r="H269" s="24">
        <f t="shared" ref="H269:I270" si="119">H270</f>
        <v>100</v>
      </c>
      <c r="I269" s="24">
        <f t="shared" si="119"/>
        <v>100</v>
      </c>
    </row>
    <row r="270" spans="1:9" ht="47.25" customHeight="1">
      <c r="A270" s="23" t="s">
        <v>132</v>
      </c>
      <c r="B270" s="1" t="s">
        <v>41</v>
      </c>
      <c r="C270" s="1" t="s">
        <v>24</v>
      </c>
      <c r="D270" s="1" t="s">
        <v>24</v>
      </c>
      <c r="E270" s="29" t="s">
        <v>180</v>
      </c>
      <c r="F270" s="1" t="s">
        <v>13</v>
      </c>
      <c r="G270" s="24">
        <f>G271</f>
        <v>400</v>
      </c>
      <c r="H270" s="24">
        <f t="shared" si="119"/>
        <v>100</v>
      </c>
      <c r="I270" s="24">
        <f t="shared" si="119"/>
        <v>100</v>
      </c>
    </row>
    <row r="271" spans="1:9" ht="55.5" customHeight="1">
      <c r="A271" s="23" t="s">
        <v>149</v>
      </c>
      <c r="B271" s="34">
        <v>873</v>
      </c>
      <c r="C271" s="8" t="s">
        <v>24</v>
      </c>
      <c r="D271" s="8" t="s">
        <v>24</v>
      </c>
      <c r="E271" s="29" t="s">
        <v>180</v>
      </c>
      <c r="F271" s="34">
        <v>200</v>
      </c>
      <c r="G271" s="10">
        <v>400</v>
      </c>
      <c r="H271" s="11">
        <v>100</v>
      </c>
      <c r="I271" s="11">
        <v>100</v>
      </c>
    </row>
    <row r="272" spans="1:9" ht="21.75" customHeight="1">
      <c r="A272" s="23" t="s">
        <v>44</v>
      </c>
      <c r="B272" s="1" t="s">
        <v>41</v>
      </c>
      <c r="C272" s="1" t="s">
        <v>24</v>
      </c>
      <c r="D272" s="1" t="s">
        <v>20</v>
      </c>
      <c r="E272" s="1" t="s">
        <v>13</v>
      </c>
      <c r="F272" s="1" t="s">
        <v>13</v>
      </c>
      <c r="G272" s="24">
        <f>G273+G276+G279</f>
        <v>14964.4</v>
      </c>
      <c r="H272" s="24">
        <f t="shared" ref="H272:I272" si="120">H273+H276+H279</f>
        <v>14739.4</v>
      </c>
      <c r="I272" s="24">
        <f t="shared" si="120"/>
        <v>14739.4</v>
      </c>
    </row>
    <row r="273" spans="1:9" ht="34.5" customHeight="1">
      <c r="A273" s="23" t="s">
        <v>251</v>
      </c>
      <c r="B273" s="1" t="s">
        <v>41</v>
      </c>
      <c r="C273" s="1" t="s">
        <v>24</v>
      </c>
      <c r="D273" s="1" t="s">
        <v>20</v>
      </c>
      <c r="E273" s="1" t="s">
        <v>250</v>
      </c>
      <c r="F273" s="1"/>
      <c r="G273" s="24">
        <f>G274</f>
        <v>2224.1999999999998</v>
      </c>
      <c r="H273" s="24">
        <f t="shared" ref="H273:I273" si="121">H274</f>
        <v>2224.1999999999998</v>
      </c>
      <c r="I273" s="24">
        <f t="shared" si="121"/>
        <v>2224.1999999999998</v>
      </c>
    </row>
    <row r="274" spans="1:9" ht="75.75" customHeight="1">
      <c r="A274" s="73" t="s">
        <v>249</v>
      </c>
      <c r="B274" s="1" t="s">
        <v>41</v>
      </c>
      <c r="C274" s="1" t="s">
        <v>24</v>
      </c>
      <c r="D274" s="1" t="s">
        <v>20</v>
      </c>
      <c r="E274" s="1" t="s">
        <v>248</v>
      </c>
      <c r="F274" s="1"/>
      <c r="G274" s="24">
        <f>G275</f>
        <v>2224.1999999999998</v>
      </c>
      <c r="H274" s="24">
        <f t="shared" ref="H274:I274" si="122">H275</f>
        <v>2224.1999999999998</v>
      </c>
      <c r="I274" s="24">
        <f t="shared" si="122"/>
        <v>2224.1999999999998</v>
      </c>
    </row>
    <row r="275" spans="1:9" ht="98.25" customHeight="1">
      <c r="A275" s="33" t="s">
        <v>145</v>
      </c>
      <c r="B275" s="1" t="s">
        <v>41</v>
      </c>
      <c r="C275" s="1" t="s">
        <v>24</v>
      </c>
      <c r="D275" s="1" t="s">
        <v>20</v>
      </c>
      <c r="E275" s="1" t="s">
        <v>248</v>
      </c>
      <c r="F275" s="1" t="s">
        <v>144</v>
      </c>
      <c r="G275" s="24">
        <v>2224.1999999999998</v>
      </c>
      <c r="H275" s="24">
        <v>2224.1999999999998</v>
      </c>
      <c r="I275" s="24">
        <v>2224.1999999999998</v>
      </c>
    </row>
    <row r="276" spans="1:9" ht="34.5" customHeight="1">
      <c r="A276" s="23" t="s">
        <v>213</v>
      </c>
      <c r="B276" s="1" t="s">
        <v>41</v>
      </c>
      <c r="C276" s="29" t="s">
        <v>24</v>
      </c>
      <c r="D276" s="29" t="s">
        <v>20</v>
      </c>
      <c r="E276" s="29" t="s">
        <v>214</v>
      </c>
      <c r="F276" s="29"/>
      <c r="G276" s="24">
        <f>G277</f>
        <v>386.9</v>
      </c>
      <c r="H276" s="24">
        <f t="shared" ref="H276:I277" si="123">H277</f>
        <v>386.9</v>
      </c>
      <c r="I276" s="24">
        <f t="shared" si="123"/>
        <v>386.9</v>
      </c>
    </row>
    <row r="277" spans="1:9" ht="81.75" customHeight="1">
      <c r="A277" s="40" t="s">
        <v>223</v>
      </c>
      <c r="B277" s="34">
        <v>873</v>
      </c>
      <c r="C277" s="29" t="s">
        <v>24</v>
      </c>
      <c r="D277" s="1" t="s">
        <v>20</v>
      </c>
      <c r="E277" s="29" t="s">
        <v>224</v>
      </c>
      <c r="F277" s="29"/>
      <c r="G277" s="24">
        <f>G278</f>
        <v>386.9</v>
      </c>
      <c r="H277" s="24">
        <f t="shared" si="123"/>
        <v>386.9</v>
      </c>
      <c r="I277" s="24">
        <f t="shared" si="123"/>
        <v>386.9</v>
      </c>
    </row>
    <row r="278" spans="1:9" ht="57" customHeight="1">
      <c r="A278" s="23" t="s">
        <v>149</v>
      </c>
      <c r="B278" s="34">
        <v>873</v>
      </c>
      <c r="C278" s="29" t="s">
        <v>24</v>
      </c>
      <c r="D278" s="1" t="s">
        <v>20</v>
      </c>
      <c r="E278" s="29" t="s">
        <v>224</v>
      </c>
      <c r="F278" s="29" t="s">
        <v>146</v>
      </c>
      <c r="G278" s="24">
        <v>386.9</v>
      </c>
      <c r="H278" s="24">
        <v>386.9</v>
      </c>
      <c r="I278" s="24">
        <v>386.9</v>
      </c>
    </row>
    <row r="279" spans="1:9" ht="48.75" customHeight="1">
      <c r="A279" s="23" t="s">
        <v>190</v>
      </c>
      <c r="B279" s="1" t="s">
        <v>41</v>
      </c>
      <c r="C279" s="1" t="s">
        <v>24</v>
      </c>
      <c r="D279" s="1" t="s">
        <v>20</v>
      </c>
      <c r="E279" s="1" t="s">
        <v>189</v>
      </c>
      <c r="F279" s="1"/>
      <c r="G279" s="24">
        <f>G280+G282</f>
        <v>12353.3</v>
      </c>
      <c r="H279" s="24">
        <f t="shared" ref="H279:I279" si="124">H280+H282</f>
        <v>12128.3</v>
      </c>
      <c r="I279" s="24">
        <f t="shared" si="124"/>
        <v>12128.3</v>
      </c>
    </row>
    <row r="280" spans="1:9" ht="66.75" customHeight="1">
      <c r="A280" s="23" t="s">
        <v>298</v>
      </c>
      <c r="B280" s="1" t="s">
        <v>41</v>
      </c>
      <c r="C280" s="1" t="s">
        <v>24</v>
      </c>
      <c r="D280" s="1" t="s">
        <v>20</v>
      </c>
      <c r="E280" s="1" t="s">
        <v>297</v>
      </c>
      <c r="F280" s="1" t="s">
        <v>13</v>
      </c>
      <c r="G280" s="24">
        <f>G281</f>
        <v>4518.6000000000004</v>
      </c>
      <c r="H280" s="24">
        <f t="shared" ref="H280:I280" si="125">H281</f>
        <v>4518.6000000000004</v>
      </c>
      <c r="I280" s="24">
        <f t="shared" si="125"/>
        <v>4518.6000000000004</v>
      </c>
    </row>
    <row r="281" spans="1:9" ht="99" customHeight="1">
      <c r="A281" s="33" t="s">
        <v>145</v>
      </c>
      <c r="B281" s="1" t="s">
        <v>41</v>
      </c>
      <c r="C281" s="1" t="s">
        <v>24</v>
      </c>
      <c r="D281" s="1" t="s">
        <v>20</v>
      </c>
      <c r="E281" s="1" t="s">
        <v>297</v>
      </c>
      <c r="F281" s="1" t="s">
        <v>144</v>
      </c>
      <c r="G281" s="24">
        <v>4518.6000000000004</v>
      </c>
      <c r="H281" s="24">
        <v>4518.6000000000004</v>
      </c>
      <c r="I281" s="24">
        <v>4518.6000000000004</v>
      </c>
    </row>
    <row r="282" spans="1:9" ht="36" customHeight="1">
      <c r="A282" s="86" t="s">
        <v>261</v>
      </c>
      <c r="B282" s="1" t="s">
        <v>41</v>
      </c>
      <c r="C282" s="1" t="s">
        <v>24</v>
      </c>
      <c r="D282" s="1" t="s">
        <v>20</v>
      </c>
      <c r="E282" s="1" t="s">
        <v>296</v>
      </c>
      <c r="F282" s="1"/>
      <c r="G282" s="24">
        <f>G283+G284</f>
        <v>7834.7</v>
      </c>
      <c r="H282" s="24">
        <f t="shared" ref="H282:I282" si="126">H283+H284</f>
        <v>7609.7</v>
      </c>
      <c r="I282" s="24">
        <f t="shared" si="126"/>
        <v>7609.7</v>
      </c>
    </row>
    <row r="283" spans="1:9" ht="99" customHeight="1">
      <c r="A283" s="33" t="s">
        <v>145</v>
      </c>
      <c r="B283" s="1" t="s">
        <v>41</v>
      </c>
      <c r="C283" s="1" t="s">
        <v>24</v>
      </c>
      <c r="D283" s="1" t="s">
        <v>20</v>
      </c>
      <c r="E283" s="1" t="s">
        <v>296</v>
      </c>
      <c r="F283" s="1" t="s">
        <v>144</v>
      </c>
      <c r="G283" s="24">
        <v>6908.2</v>
      </c>
      <c r="H283" s="24">
        <v>6908.2</v>
      </c>
      <c r="I283" s="24">
        <v>6908.2</v>
      </c>
    </row>
    <row r="284" spans="1:9" ht="47.25">
      <c r="A284" s="23" t="s">
        <v>149</v>
      </c>
      <c r="B284" s="1" t="s">
        <v>41</v>
      </c>
      <c r="C284" s="1" t="s">
        <v>24</v>
      </c>
      <c r="D284" s="1" t="s">
        <v>20</v>
      </c>
      <c r="E284" s="1" t="s">
        <v>296</v>
      </c>
      <c r="F284" s="1" t="s">
        <v>146</v>
      </c>
      <c r="G284" s="24">
        <v>926.5</v>
      </c>
      <c r="H284" s="24">
        <v>701.5</v>
      </c>
      <c r="I284" s="24">
        <v>701.5</v>
      </c>
    </row>
    <row r="285" spans="1:9" ht="17.25" customHeight="1">
      <c r="A285" s="23" t="s">
        <v>53</v>
      </c>
      <c r="B285" s="1" t="s">
        <v>41</v>
      </c>
      <c r="C285" s="41" t="s">
        <v>5</v>
      </c>
      <c r="D285" s="41" t="s">
        <v>68</v>
      </c>
      <c r="E285" s="1" t="s">
        <v>13</v>
      </c>
      <c r="F285" s="1" t="s">
        <v>13</v>
      </c>
      <c r="G285" s="24">
        <f>G287+G289+G291+G293</f>
        <v>13376.4</v>
      </c>
      <c r="H285" s="24">
        <f t="shared" ref="H285:I285" si="127">H287+H289+H291+H293</f>
        <v>13376.4</v>
      </c>
      <c r="I285" s="24">
        <f t="shared" si="127"/>
        <v>13376.4</v>
      </c>
    </row>
    <row r="286" spans="1:9" ht="20.25" customHeight="1">
      <c r="A286" s="23" t="s">
        <v>45</v>
      </c>
      <c r="B286" s="1" t="s">
        <v>41</v>
      </c>
      <c r="C286" s="41" t="s">
        <v>5</v>
      </c>
      <c r="D286" s="41" t="s">
        <v>16</v>
      </c>
      <c r="E286" s="29" t="s">
        <v>13</v>
      </c>
      <c r="F286" s="21" t="s">
        <v>13</v>
      </c>
      <c r="G286" s="24">
        <f>G287+G289+G291</f>
        <v>9890.2999999999993</v>
      </c>
      <c r="H286" s="24">
        <f t="shared" ref="H286:I286" si="128">H287+H289+H291</f>
        <v>9890.2999999999993</v>
      </c>
      <c r="I286" s="24">
        <f t="shared" si="128"/>
        <v>9890.2999999999993</v>
      </c>
    </row>
    <row r="287" spans="1:9" ht="68.25" customHeight="1">
      <c r="A287" s="43" t="s">
        <v>203</v>
      </c>
      <c r="B287" s="1" t="s">
        <v>41</v>
      </c>
      <c r="C287" s="29" t="s">
        <v>5</v>
      </c>
      <c r="D287" s="29" t="s">
        <v>16</v>
      </c>
      <c r="E287" s="29" t="s">
        <v>91</v>
      </c>
      <c r="F287" s="1"/>
      <c r="G287" s="24">
        <f>G288</f>
        <v>9626.9</v>
      </c>
      <c r="H287" s="24">
        <f t="shared" ref="H287:I287" si="129">H288</f>
        <v>9626.9</v>
      </c>
      <c r="I287" s="24">
        <f t="shared" si="129"/>
        <v>9626.9</v>
      </c>
    </row>
    <row r="288" spans="1:9" ht="31.5" customHeight="1">
      <c r="A288" s="23" t="s">
        <v>154</v>
      </c>
      <c r="B288" s="1" t="s">
        <v>41</v>
      </c>
      <c r="C288" s="29" t="s">
        <v>5</v>
      </c>
      <c r="D288" s="29" t="s">
        <v>16</v>
      </c>
      <c r="E288" s="29" t="s">
        <v>91</v>
      </c>
      <c r="F288" s="1" t="s">
        <v>152</v>
      </c>
      <c r="G288" s="24">
        <v>9626.9</v>
      </c>
      <c r="H288" s="24">
        <v>9626.9</v>
      </c>
      <c r="I288" s="24">
        <v>9626.9</v>
      </c>
    </row>
    <row r="289" spans="1:9" ht="34.5" customHeight="1">
      <c r="A289" s="40" t="s">
        <v>206</v>
      </c>
      <c r="B289" s="1" t="s">
        <v>41</v>
      </c>
      <c r="C289" s="29" t="s">
        <v>5</v>
      </c>
      <c r="D289" s="29" t="s">
        <v>16</v>
      </c>
      <c r="E289" s="29" t="s">
        <v>205</v>
      </c>
      <c r="F289" s="1"/>
      <c r="G289" s="24">
        <f>G290</f>
        <v>253.4</v>
      </c>
      <c r="H289" s="24">
        <f t="shared" ref="H289:I289" si="130">H290</f>
        <v>253.4</v>
      </c>
      <c r="I289" s="24">
        <f t="shared" si="130"/>
        <v>253.4</v>
      </c>
    </row>
    <row r="290" spans="1:9" ht="31.5">
      <c r="A290" s="23" t="s">
        <v>154</v>
      </c>
      <c r="B290" s="1" t="s">
        <v>41</v>
      </c>
      <c r="C290" s="29" t="s">
        <v>5</v>
      </c>
      <c r="D290" s="29" t="s">
        <v>16</v>
      </c>
      <c r="E290" s="29" t="s">
        <v>205</v>
      </c>
      <c r="F290" s="1" t="s">
        <v>152</v>
      </c>
      <c r="G290" s="24">
        <v>253.4</v>
      </c>
      <c r="H290" s="24">
        <v>253.4</v>
      </c>
      <c r="I290" s="24">
        <v>253.4</v>
      </c>
    </row>
    <row r="291" spans="1:9" ht="51.75" customHeight="1">
      <c r="A291" s="23" t="s">
        <v>204</v>
      </c>
      <c r="B291" s="1" t="s">
        <v>41</v>
      </c>
      <c r="C291" s="29" t="s">
        <v>5</v>
      </c>
      <c r="D291" s="29" t="s">
        <v>16</v>
      </c>
      <c r="E291" s="29" t="s">
        <v>92</v>
      </c>
      <c r="F291" s="1"/>
      <c r="G291" s="24">
        <v>10</v>
      </c>
      <c r="H291" s="25">
        <v>10</v>
      </c>
      <c r="I291" s="25">
        <v>10</v>
      </c>
    </row>
    <row r="292" spans="1:9" ht="35.25" customHeight="1">
      <c r="A292" s="23" t="s">
        <v>154</v>
      </c>
      <c r="B292" s="1" t="s">
        <v>41</v>
      </c>
      <c r="C292" s="29" t="s">
        <v>5</v>
      </c>
      <c r="D292" s="29" t="s">
        <v>16</v>
      </c>
      <c r="E292" s="29" t="s">
        <v>92</v>
      </c>
      <c r="F292" s="1" t="s">
        <v>152</v>
      </c>
      <c r="G292" s="24">
        <v>10</v>
      </c>
      <c r="H292" s="25">
        <v>10</v>
      </c>
      <c r="I292" s="25">
        <v>10</v>
      </c>
    </row>
    <row r="293" spans="1:9" ht="31.5">
      <c r="A293" s="23" t="s">
        <v>30</v>
      </c>
      <c r="B293" s="1" t="s">
        <v>41</v>
      </c>
      <c r="C293" s="1" t="s">
        <v>5</v>
      </c>
      <c r="D293" s="1" t="s">
        <v>29</v>
      </c>
      <c r="E293" s="1" t="s">
        <v>13</v>
      </c>
      <c r="F293" s="1"/>
      <c r="G293" s="24">
        <f>G294</f>
        <v>3486.1</v>
      </c>
      <c r="H293" s="24">
        <f t="shared" ref="H293:I293" si="131">H294</f>
        <v>3486.1</v>
      </c>
      <c r="I293" s="24">
        <f t="shared" si="131"/>
        <v>3486.1</v>
      </c>
    </row>
    <row r="294" spans="1:9" ht="31.5">
      <c r="A294" s="23" t="s">
        <v>93</v>
      </c>
      <c r="B294" s="1" t="s">
        <v>41</v>
      </c>
      <c r="C294" s="1" t="s">
        <v>5</v>
      </c>
      <c r="D294" s="1" t="s">
        <v>29</v>
      </c>
      <c r="E294" s="1" t="s">
        <v>126</v>
      </c>
      <c r="F294" s="1" t="s">
        <v>13</v>
      </c>
      <c r="G294" s="24">
        <f>G295+G296</f>
        <v>3486.1</v>
      </c>
      <c r="H294" s="24">
        <f t="shared" ref="H294:I294" si="132">H295+H296</f>
        <v>3486.1</v>
      </c>
      <c r="I294" s="24">
        <f t="shared" si="132"/>
        <v>3486.1</v>
      </c>
    </row>
    <row r="295" spans="1:9" ht="97.5" customHeight="1">
      <c r="A295" s="33" t="s">
        <v>145</v>
      </c>
      <c r="B295" s="1" t="s">
        <v>41</v>
      </c>
      <c r="C295" s="1" t="s">
        <v>5</v>
      </c>
      <c r="D295" s="1" t="s">
        <v>29</v>
      </c>
      <c r="E295" s="1" t="s">
        <v>126</v>
      </c>
      <c r="F295" s="1" t="s">
        <v>144</v>
      </c>
      <c r="G295" s="79">
        <v>3136.5</v>
      </c>
      <c r="H295" s="79">
        <v>3136.5</v>
      </c>
      <c r="I295" s="79">
        <v>3136.5</v>
      </c>
    </row>
    <row r="296" spans="1:9" ht="47.25">
      <c r="A296" s="38" t="s">
        <v>149</v>
      </c>
      <c r="B296" s="1" t="s">
        <v>41</v>
      </c>
      <c r="C296" s="1" t="s">
        <v>5</v>
      </c>
      <c r="D296" s="1" t="s">
        <v>29</v>
      </c>
      <c r="E296" s="1" t="s">
        <v>126</v>
      </c>
      <c r="F296" s="1" t="s">
        <v>146</v>
      </c>
      <c r="G296" s="24">
        <v>349.6</v>
      </c>
      <c r="H296" s="24">
        <v>349.6</v>
      </c>
      <c r="I296" s="24">
        <v>349.6</v>
      </c>
    </row>
    <row r="297" spans="1:9" ht="21.75" customHeight="1">
      <c r="A297" s="13" t="s">
        <v>230</v>
      </c>
      <c r="B297" s="21" t="s">
        <v>46</v>
      </c>
      <c r="C297" s="74" t="s">
        <v>13</v>
      </c>
      <c r="D297" s="74" t="s">
        <v>13</v>
      </c>
      <c r="E297" s="74" t="s">
        <v>13</v>
      </c>
      <c r="F297" s="74" t="s">
        <v>13</v>
      </c>
      <c r="G297" s="22">
        <f>G298</f>
        <v>8100.6</v>
      </c>
      <c r="H297" s="22">
        <f t="shared" ref="H297:I297" si="133">H298</f>
        <v>7740.6</v>
      </c>
      <c r="I297" s="22">
        <f t="shared" si="133"/>
        <v>7740.6</v>
      </c>
    </row>
    <row r="298" spans="1:9" ht="18.75" customHeight="1">
      <c r="A298" s="23" t="s">
        <v>51</v>
      </c>
      <c r="B298" s="1" t="s">
        <v>46</v>
      </c>
      <c r="C298" s="1" t="s">
        <v>15</v>
      </c>
      <c r="D298" s="1" t="s">
        <v>13</v>
      </c>
      <c r="E298" s="1" t="s">
        <v>13</v>
      </c>
      <c r="F298" s="68" t="s">
        <v>13</v>
      </c>
      <c r="G298" s="24">
        <f>G299+G306</f>
        <v>8100.6</v>
      </c>
      <c r="H298" s="24">
        <f>H299+H306</f>
        <v>7740.6</v>
      </c>
      <c r="I298" s="24">
        <f>I299+I306</f>
        <v>7740.6</v>
      </c>
    </row>
    <row r="299" spans="1:9" ht="63">
      <c r="A299" s="23" t="s">
        <v>33</v>
      </c>
      <c r="B299" s="1" t="s">
        <v>46</v>
      </c>
      <c r="C299" s="1" t="s">
        <v>15</v>
      </c>
      <c r="D299" s="1" t="s">
        <v>29</v>
      </c>
      <c r="E299" s="1" t="s">
        <v>13</v>
      </c>
      <c r="F299" s="68" t="s">
        <v>13</v>
      </c>
      <c r="G299" s="24">
        <f>G300</f>
        <v>7489.6</v>
      </c>
      <c r="H299" s="24">
        <f t="shared" ref="H299:I299" si="134">H300</f>
        <v>7129.6</v>
      </c>
      <c r="I299" s="24">
        <f t="shared" si="134"/>
        <v>7129.6</v>
      </c>
    </row>
    <row r="300" spans="1:9" ht="47.25">
      <c r="A300" s="23" t="s">
        <v>295</v>
      </c>
      <c r="B300" s="1" t="s">
        <v>46</v>
      </c>
      <c r="C300" s="1" t="s">
        <v>15</v>
      </c>
      <c r="D300" s="1" t="s">
        <v>29</v>
      </c>
      <c r="E300" s="1" t="s">
        <v>268</v>
      </c>
      <c r="F300" s="1"/>
      <c r="G300" s="24">
        <f>G301+G303</f>
        <v>7489.6</v>
      </c>
      <c r="H300" s="24">
        <f t="shared" ref="H300:I300" si="135">H301+H303</f>
        <v>7129.6</v>
      </c>
      <c r="I300" s="24">
        <f t="shared" si="135"/>
        <v>7129.6</v>
      </c>
    </row>
    <row r="301" spans="1:9" ht="55.5" customHeight="1">
      <c r="A301" s="86" t="s">
        <v>258</v>
      </c>
      <c r="B301" s="1" t="s">
        <v>46</v>
      </c>
      <c r="C301" s="1" t="s">
        <v>15</v>
      </c>
      <c r="D301" s="1" t="s">
        <v>29</v>
      </c>
      <c r="E301" s="1" t="s">
        <v>269</v>
      </c>
      <c r="F301" s="68"/>
      <c r="G301" s="24">
        <f>G302</f>
        <v>6131.6</v>
      </c>
      <c r="H301" s="24">
        <f t="shared" ref="H301:I301" si="136">H302</f>
        <v>6131.6</v>
      </c>
      <c r="I301" s="24">
        <f t="shared" si="136"/>
        <v>6131.6</v>
      </c>
    </row>
    <row r="302" spans="1:9" ht="93.75" customHeight="1">
      <c r="A302" s="33" t="s">
        <v>145</v>
      </c>
      <c r="B302" s="1" t="s">
        <v>46</v>
      </c>
      <c r="C302" s="1" t="s">
        <v>15</v>
      </c>
      <c r="D302" s="1" t="s">
        <v>29</v>
      </c>
      <c r="E302" s="1" t="s">
        <v>269</v>
      </c>
      <c r="F302" s="1" t="s">
        <v>144</v>
      </c>
      <c r="G302" s="24">
        <v>6131.6</v>
      </c>
      <c r="H302" s="24">
        <v>6131.6</v>
      </c>
      <c r="I302" s="24">
        <v>6131.6</v>
      </c>
    </row>
    <row r="303" spans="1:9" ht="42.75" customHeight="1">
      <c r="A303" s="86" t="s">
        <v>261</v>
      </c>
      <c r="B303" s="1" t="s">
        <v>46</v>
      </c>
      <c r="C303" s="1" t="s">
        <v>15</v>
      </c>
      <c r="D303" s="1" t="s">
        <v>29</v>
      </c>
      <c r="E303" s="1" t="s">
        <v>270</v>
      </c>
      <c r="F303" s="1"/>
      <c r="G303" s="24">
        <f>G304+G305</f>
        <v>1358</v>
      </c>
      <c r="H303" s="24">
        <f t="shared" ref="H303:I303" si="137">H304+H305</f>
        <v>998</v>
      </c>
      <c r="I303" s="24">
        <f t="shared" si="137"/>
        <v>998</v>
      </c>
    </row>
    <row r="304" spans="1:9" ht="95.25" customHeight="1">
      <c r="A304" s="33" t="s">
        <v>145</v>
      </c>
      <c r="B304" s="1" t="s">
        <v>46</v>
      </c>
      <c r="C304" s="1" t="s">
        <v>15</v>
      </c>
      <c r="D304" s="1" t="s">
        <v>29</v>
      </c>
      <c r="E304" s="1" t="s">
        <v>270</v>
      </c>
      <c r="F304" s="1" t="s">
        <v>144</v>
      </c>
      <c r="G304" s="24">
        <v>303</v>
      </c>
      <c r="H304" s="24">
        <v>303</v>
      </c>
      <c r="I304" s="24">
        <v>303</v>
      </c>
    </row>
    <row r="305" spans="1:9" ht="47.25">
      <c r="A305" s="23" t="s">
        <v>149</v>
      </c>
      <c r="B305" s="1" t="s">
        <v>46</v>
      </c>
      <c r="C305" s="1" t="s">
        <v>15</v>
      </c>
      <c r="D305" s="1" t="s">
        <v>29</v>
      </c>
      <c r="E305" s="1" t="s">
        <v>270</v>
      </c>
      <c r="F305" s="1" t="s">
        <v>146</v>
      </c>
      <c r="G305" s="24">
        <v>1055</v>
      </c>
      <c r="H305" s="24">
        <v>695</v>
      </c>
      <c r="I305" s="24">
        <v>695</v>
      </c>
    </row>
    <row r="306" spans="1:9" ht="15.75">
      <c r="A306" s="23" t="s">
        <v>47</v>
      </c>
      <c r="B306" s="1" t="s">
        <v>46</v>
      </c>
      <c r="C306" s="1" t="s">
        <v>15</v>
      </c>
      <c r="D306" s="1" t="s">
        <v>6</v>
      </c>
      <c r="E306" s="1" t="s">
        <v>13</v>
      </c>
      <c r="F306" s="1" t="s">
        <v>13</v>
      </c>
      <c r="G306" s="24">
        <f>G307</f>
        <v>611</v>
      </c>
      <c r="H306" s="25">
        <v>611</v>
      </c>
      <c r="I306" s="25">
        <v>611</v>
      </c>
    </row>
    <row r="307" spans="1:9" ht="47.25">
      <c r="A307" s="56" t="s">
        <v>122</v>
      </c>
      <c r="B307" s="1" t="s">
        <v>46</v>
      </c>
      <c r="C307" s="1" t="s">
        <v>15</v>
      </c>
      <c r="D307" s="1" t="s">
        <v>6</v>
      </c>
      <c r="E307" s="1" t="s">
        <v>123</v>
      </c>
      <c r="F307" s="21"/>
      <c r="G307" s="24">
        <f>G308</f>
        <v>611</v>
      </c>
      <c r="H307" s="25">
        <v>611</v>
      </c>
      <c r="I307" s="25">
        <v>611</v>
      </c>
    </row>
    <row r="308" spans="1:9" ht="20.25" customHeight="1">
      <c r="A308" s="23" t="s">
        <v>94</v>
      </c>
      <c r="B308" s="1" t="s">
        <v>46</v>
      </c>
      <c r="C308" s="1" t="s">
        <v>15</v>
      </c>
      <c r="D308" s="1" t="s">
        <v>6</v>
      </c>
      <c r="E308" s="1" t="s">
        <v>95</v>
      </c>
      <c r="F308" s="1" t="s">
        <v>13</v>
      </c>
      <c r="G308" s="24">
        <v>611</v>
      </c>
      <c r="H308" s="25">
        <v>611</v>
      </c>
      <c r="I308" s="25">
        <v>611</v>
      </c>
    </row>
    <row r="309" spans="1:9" ht="47.25">
      <c r="A309" s="23" t="s">
        <v>149</v>
      </c>
      <c r="B309" s="1" t="s">
        <v>46</v>
      </c>
      <c r="C309" s="1" t="s">
        <v>15</v>
      </c>
      <c r="D309" s="1" t="s">
        <v>6</v>
      </c>
      <c r="E309" s="1" t="s">
        <v>95</v>
      </c>
      <c r="F309" s="1" t="s">
        <v>146</v>
      </c>
      <c r="G309" s="24">
        <v>611</v>
      </c>
      <c r="H309" s="25">
        <v>611</v>
      </c>
      <c r="I309" s="25">
        <v>611</v>
      </c>
    </row>
    <row r="310" spans="1:9" ht="15.75">
      <c r="A310" s="42" t="s">
        <v>135</v>
      </c>
      <c r="B310" s="14" t="s">
        <v>13</v>
      </c>
      <c r="C310" s="14" t="s">
        <v>13</v>
      </c>
      <c r="D310" s="14" t="s">
        <v>13</v>
      </c>
      <c r="E310" s="14" t="s">
        <v>13</v>
      </c>
      <c r="F310" s="21" t="s">
        <v>13</v>
      </c>
      <c r="G310" s="58">
        <f>G21+G140+G148+G164+G209+G220+G297</f>
        <v>1290559.4000000001</v>
      </c>
      <c r="H310" s="58">
        <v>1097987.8999999999</v>
      </c>
      <c r="I310" s="58">
        <v>1098536.6000000001</v>
      </c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66" bottom="0.24" header="0.51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2024-01-18T07:29:51Z</cp:lastPrinted>
  <dcterms:created xsi:type="dcterms:W3CDTF">1996-10-08T23:32:33Z</dcterms:created>
  <dcterms:modified xsi:type="dcterms:W3CDTF">2024-06-27T08:26:54Z</dcterms:modified>
</cp:coreProperties>
</file>