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6 год  и плановый период 2027 и 2028 годов\В СОВЕТ МС ПРОЕКТ НА ПУБЛИЧНЫЕ СЛУШАНИЯ  НА 15.11.2025\Дополнительные материалы к проекту бюджета 2026-2028\"/>
    </mc:Choice>
  </mc:AlternateContent>
  <xr:revisionPtr revIDLastSave="0" documentId="13_ncr:1_{02983950-1E27-48DB-B91B-53A121F28B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спол." sheetId="4" r:id="rId1"/>
  </sheets>
  <calcPr calcId="181029"/>
</workbook>
</file>

<file path=xl/calcChain.xml><?xml version="1.0" encoding="utf-8"?>
<calcChain xmlns="http://schemas.openxmlformats.org/spreadsheetml/2006/main">
  <c r="D27" i="4" l="1"/>
  <c r="E27" i="4"/>
  <c r="C27" i="4"/>
  <c r="E20" i="4" l="1"/>
  <c r="D20" i="4"/>
  <c r="E7" i="4"/>
  <c r="E6" i="4" s="1"/>
  <c r="E34" i="4" s="1"/>
  <c r="E15" i="4"/>
  <c r="D10" i="4"/>
  <c r="C20" i="4"/>
  <c r="D7" i="4"/>
  <c r="C7" i="4"/>
  <c r="C10" i="4"/>
  <c r="D15" i="4"/>
  <c r="C15" i="4"/>
  <c r="C6" i="4" l="1"/>
  <c r="D6" i="4"/>
  <c r="D34" i="4" l="1"/>
  <c r="C34" i="4"/>
  <c r="E10" i="4"/>
</calcChain>
</file>

<file path=xl/sharedStrings.xml><?xml version="1.0" encoding="utf-8"?>
<sst xmlns="http://schemas.openxmlformats.org/spreadsheetml/2006/main" count="60" uniqueCount="60">
  <si>
    <t>Наименование показателя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</si>
  <si>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</si>
  <si>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</si>
  <si>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</si>
  <si>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</si>
  <si>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</si>
  <si>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</si>
  <si>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</si>
  <si>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</si>
  <si>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</si>
  <si>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</si>
  <si>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</si>
  <si>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</si>
  <si>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</si>
  <si>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</si>
  <si>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</si>
  <si>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</si>
  <si>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</si>
  <si>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</si>
  <si>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</si>
  <si>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</si>
  <si>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</si>
  <si>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</si>
  <si>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</si>
  <si>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</si>
  <si>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000 2 00 00000 00 0000 000</t>
  </si>
  <si>
    <t>Субвенции бюджетам бюджетной системы Российской Федерации</t>
  </si>
  <si>
    <t>Иные межбюджетные трансферты</t>
  </si>
  <si>
    <t xml:space="preserve"> Код дохода по бюджетнойклассификации</t>
  </si>
  <si>
    <t>тыс. руб.</t>
  </si>
  <si>
    <t>Субсидии бюджетам бюджетной системы Российской Федерации</t>
  </si>
  <si>
    <t>Государственная пошлина</t>
  </si>
  <si>
    <t>Доходы 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</si>
  <si>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</si>
  <si>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 компенсации затрат государства</t>
  </si>
  <si>
    <t>Доходы от продажи материальных и нематериальных активов</t>
  </si>
  <si>
    <t>Штрафы, санкции,возмещение ущерба</t>
  </si>
  <si>
    <t>000 1 05 01000 01 0000 110</t>
  </si>
  <si>
    <t>Налог, взимаемый с налогоплательщиков, выбравших в качестве объекта налогообложения доходы</t>
  </si>
  <si>
    <t>ВСЕГО ДОХОДОВ</t>
  </si>
  <si>
    <t>000 1 1700000 00 0000 000</t>
  </si>
  <si>
    <t>НАЛОГОВЫЕ  ДОХОДЫ</t>
  </si>
  <si>
    <t>НЕНАЛОГОВЫЕ ДОХОДЫ</t>
  </si>
  <si>
    <t>БЕЗВОЗМЕЗДНЫЕ ПОСТУПЛЕНИЯ</t>
  </si>
  <si>
    <t>1.ДОХОДЫ МЕСТНОГО БЮДЖЕТА ГОРОДСКОГО ОКРУГА БАКСАН КБР</t>
  </si>
  <si>
    <t>Прочие неналоговые доходы</t>
  </si>
  <si>
    <t>отмененные налоги</t>
  </si>
  <si>
    <t>ПРОГНОЗИРУЕМЫЕ ДОХОДЫ БЮДЖЕТА  ПО ВИДАМ КЛАССИФИКАЦИИ ДОХОДОВ БЮДЖЕТА</t>
  </si>
  <si>
    <t>Годовой план 2026 года</t>
  </si>
  <si>
    <t>Годовой план 2027 года</t>
  </si>
  <si>
    <t>Годовой план 2028 года</t>
  </si>
  <si>
    <t xml:space="preserve">Дотация на выравнивание бюджетной обеспеченности городского округа </t>
  </si>
  <si>
    <t>Дотация на поддержку мер по обеспечению сбалансированности бюджета городского округа</t>
  </si>
  <si>
    <t>000 2 02 150010 00 000 150</t>
  </si>
  <si>
    <t>000 2 02 150020 00 000 150</t>
  </si>
  <si>
    <t>000 2 02 20000 00 0000 150</t>
  </si>
  <si>
    <t>Субсидии бюджетам  на обеспечение мероприятий по переселению граждан из аварийного жилищного фонда</t>
  </si>
  <si>
    <t>000 2 02 20299 00 0000 150</t>
  </si>
  <si>
    <t>000 2 02 30000 00 0000 150</t>
  </si>
  <si>
    <t>000 2 02 40000 00 0000 150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</si>
</sst>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р_._-;\-* #,##0.0_р_._-;_-* &quot;-&quot;?_р_._-;_-@_-"/>
    <numFmt numFmtId="165" formatCode="#,##0.0_ ;\-#,##0.0\ "/>
    <numFmt numFmtId="166" formatCode="#,##0.0"/>
    <numFmt numFmtId="167" formatCode="_-* #,##0.0\ _₽_-;\-* #,##0.0\ _₽_-;_-* &quot;-&quot;?\ _₽_-;_-@_-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165" fontId="6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7" fontId="0" fillId="0" borderId="0" xfId="0" applyNumberFormat="1"/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165" fontId="3" fillId="0" borderId="5" xfId="0" applyNumberFormat="1" applyFont="1" applyBorder="1" applyAlignment="1">
      <alignment vertical="top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/>
    </xf>
    <xf numFmtId="164" fontId="4" fillId="0" borderId="5" xfId="0" applyNumberFormat="1" applyFont="1" applyBorder="1"/>
    <xf numFmtId="0" fontId="4" fillId="0" borderId="1" xfId="0" applyFont="1" applyBorder="1" applyAlignment="1">
      <alignment vertical="top"/>
    </xf>
    <xf numFmtId="166" fontId="0" fillId="0" borderId="0" xfId="0" applyNumberFormat="1"/>
    <xf numFmtId="165" fontId="4" fillId="0" borderId="5" xfId="0" applyNumberFormat="1" applyFont="1" applyBorder="1"/>
    <xf numFmtId="165" fontId="4" fillId="0" borderId="1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5" xfId="0" applyNumberFormat="1" applyFont="1" applyBorder="1" applyAlignment="1">
      <alignment vertical="top"/>
    </xf>
    <xf numFmtId="164" fontId="4" fillId="0" borderId="0" xfId="0" applyNumberFormat="1" applyFont="1" applyAlignment="1">
      <alignment vertical="top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D24" sqref="D24"/>
    </sheetView>
  </sheetViews>
  <sheetFormatPr defaultRowHeight="15" x14ac:dyDescent="0.25"/>
  <cols>
    <col min="1" max="1" width="54.140625" customWidth="1"/>
    <col min="2" max="2" width="29.7109375" customWidth="1"/>
    <col min="3" max="4" width="15.5703125" customWidth="1"/>
    <col min="5" max="5" width="17.28515625" customWidth="1"/>
    <col min="6" max="6" width="13.42578125" customWidth="1"/>
    <col min="7" max="7" width="11.85546875" customWidth="1"/>
    <col min="8" max="8" width="13.42578125" bestFit="1" customWidth="1"/>
  </cols>
  <sheetData>
    <row r="1" spans="1:8" ht="42.75" customHeight="1" x14ac:dyDescent="0.3">
      <c r="A1" s="33" t="s">
        <v>47</v>
      </c>
      <c r="B1" s="33"/>
      <c r="C1" s="33"/>
      <c r="D1" s="33"/>
    </row>
    <row r="2" spans="1:8" ht="24" customHeight="1" x14ac:dyDescent="0.3">
      <c r="A2" s="33"/>
      <c r="B2" s="33"/>
      <c r="C2" s="33"/>
      <c r="D2" s="33"/>
    </row>
    <row r="3" spans="1:8" x14ac:dyDescent="0.25">
      <c r="D3" s="1" t="s">
        <v>29</v>
      </c>
      <c r="E3" s="1"/>
    </row>
    <row r="4" spans="1:8" ht="41.25" customHeight="1" x14ac:dyDescent="0.25">
      <c r="A4" s="2" t="s">
        <v>0</v>
      </c>
      <c r="B4" s="2" t="s">
        <v>28</v>
      </c>
      <c r="C4" s="29" t="s">
        <v>48</v>
      </c>
      <c r="D4" s="29" t="s">
        <v>49</v>
      </c>
      <c r="E4" s="29" t="s">
        <v>50</v>
      </c>
    </row>
    <row r="5" spans="1:8" ht="41.25" customHeight="1" x14ac:dyDescent="0.25">
      <c r="A5" s="30" t="s">
        <v>44</v>
      </c>
      <c r="B5" s="31"/>
      <c r="C5" s="31"/>
      <c r="D5" s="31"/>
      <c r="E5" s="32"/>
    </row>
    <row r="6" spans="1:8" ht="21" customHeight="1" x14ac:dyDescent="0.25">
      <c r="A6" s="4" t="s">
        <v>1</v>
      </c>
      <c r="B6" s="4" t="s">
        <v>2</v>
      </c>
      <c r="C6" s="14">
        <f>C8+C9+C10+C15+C18+C21+C22+C23+C24+C25</f>
        <v>478403.9</v>
      </c>
      <c r="D6" s="25">
        <f>D8+D9+D10+D15+D18+D21+D22+D23+D24+D25+D26</f>
        <v>494327.1</v>
      </c>
      <c r="E6" s="25">
        <f>E7+E20</f>
        <v>504420.9</v>
      </c>
      <c r="H6" s="28"/>
    </row>
    <row r="7" spans="1:8" ht="21" customHeight="1" x14ac:dyDescent="0.25">
      <c r="A7" s="4" t="s">
        <v>41</v>
      </c>
      <c r="B7" s="4"/>
      <c r="C7" s="14">
        <f>C8+C9+C11+C13+C14+C16+C17+C18</f>
        <v>319820.2</v>
      </c>
      <c r="D7" s="14">
        <f>D8+D9+D11+D13+D14+D16+D17+D18</f>
        <v>339079.3</v>
      </c>
      <c r="E7" s="25">
        <f>E8+E9+E11+E13+E14+E16+E17+E18</f>
        <v>349519.2</v>
      </c>
      <c r="F7" s="15"/>
      <c r="G7" s="15"/>
      <c r="H7" s="15"/>
    </row>
    <row r="8" spans="1:8" ht="21" customHeight="1" x14ac:dyDescent="0.25">
      <c r="A8" s="4" t="s">
        <v>3</v>
      </c>
      <c r="B8" s="4" t="s">
        <v>4</v>
      </c>
      <c r="C8" s="3">
        <v>160000</v>
      </c>
      <c r="D8" s="5">
        <v>169000</v>
      </c>
      <c r="E8" s="5">
        <v>177000</v>
      </c>
    </row>
    <row r="9" spans="1:8" ht="39.75" customHeight="1" x14ac:dyDescent="0.25">
      <c r="A9" s="6" t="s">
        <v>5</v>
      </c>
      <c r="B9" s="4" t="s">
        <v>6</v>
      </c>
      <c r="C9" s="3">
        <v>26990.2</v>
      </c>
      <c r="D9" s="5">
        <v>37249.300000000003</v>
      </c>
      <c r="E9" s="5">
        <v>39689.199999999997</v>
      </c>
    </row>
    <row r="10" spans="1:8" ht="21" customHeight="1" x14ac:dyDescent="0.25">
      <c r="A10" s="4" t="s">
        <v>7</v>
      </c>
      <c r="B10" s="4" t="s">
        <v>8</v>
      </c>
      <c r="C10" s="14">
        <f>C11+C13+C14</f>
        <v>43830</v>
      </c>
      <c r="D10" s="14">
        <f>D11+D12+D13+D14</f>
        <v>43830</v>
      </c>
      <c r="E10" s="25">
        <f t="shared" ref="E10" si="0">D10/C10*100</f>
        <v>100</v>
      </c>
    </row>
    <row r="11" spans="1:8" ht="39.75" customHeight="1" x14ac:dyDescent="0.25">
      <c r="A11" s="7" t="s">
        <v>38</v>
      </c>
      <c r="B11" s="8" t="s">
        <v>37</v>
      </c>
      <c r="C11" s="9">
        <v>13800</v>
      </c>
      <c r="D11" s="10">
        <v>13800</v>
      </c>
      <c r="E11" s="10">
        <v>13800</v>
      </c>
    </row>
    <row r="12" spans="1:8" ht="6.75" customHeight="1" x14ac:dyDescent="0.25">
      <c r="A12" s="7"/>
      <c r="B12" s="8"/>
      <c r="C12" s="9"/>
      <c r="D12" s="10"/>
      <c r="E12" s="10"/>
    </row>
    <row r="13" spans="1:8" ht="25.5" customHeight="1" x14ac:dyDescent="0.25">
      <c r="A13" s="8" t="s">
        <v>9</v>
      </c>
      <c r="B13" s="8" t="s">
        <v>10</v>
      </c>
      <c r="C13" s="9">
        <v>23500</v>
      </c>
      <c r="D13" s="9">
        <v>23500</v>
      </c>
      <c r="E13" s="10">
        <v>23500</v>
      </c>
    </row>
    <row r="14" spans="1:8" ht="39" customHeight="1" x14ac:dyDescent="0.25">
      <c r="A14" s="7" t="s">
        <v>11</v>
      </c>
      <c r="B14" s="8" t="s">
        <v>12</v>
      </c>
      <c r="C14" s="9">
        <v>6530</v>
      </c>
      <c r="D14" s="9">
        <v>6530</v>
      </c>
      <c r="E14" s="9">
        <v>6530</v>
      </c>
    </row>
    <row r="15" spans="1:8" ht="21" customHeight="1" x14ac:dyDescent="0.25">
      <c r="A15" s="4" t="s">
        <v>13</v>
      </c>
      <c r="B15" s="4" t="s">
        <v>14</v>
      </c>
      <c r="C15" s="14">
        <f>C16+C17</f>
        <v>44000</v>
      </c>
      <c r="D15" s="14">
        <f>D16+D17</f>
        <v>44000</v>
      </c>
      <c r="E15" s="25">
        <f>E16+E17</f>
        <v>44000</v>
      </c>
    </row>
    <row r="16" spans="1:8" ht="21" customHeight="1" x14ac:dyDescent="0.25">
      <c r="A16" s="8" t="s">
        <v>15</v>
      </c>
      <c r="B16" s="8" t="s">
        <v>16</v>
      </c>
      <c r="C16" s="9">
        <v>22000</v>
      </c>
      <c r="D16" s="9">
        <v>22000</v>
      </c>
      <c r="E16" s="10">
        <v>22000</v>
      </c>
    </row>
    <row r="17" spans="1:7" ht="21" customHeight="1" x14ac:dyDescent="0.25">
      <c r="A17" s="8" t="s">
        <v>17</v>
      </c>
      <c r="B17" s="8" t="s">
        <v>18</v>
      </c>
      <c r="C17" s="9">
        <v>22000</v>
      </c>
      <c r="D17" s="9">
        <v>22000</v>
      </c>
      <c r="E17" s="10">
        <v>22000</v>
      </c>
    </row>
    <row r="18" spans="1:7" ht="21" customHeight="1" x14ac:dyDescent="0.25">
      <c r="A18" s="4" t="s">
        <v>31</v>
      </c>
      <c r="B18" s="4" t="s">
        <v>19</v>
      </c>
      <c r="C18" s="3">
        <v>45000</v>
      </c>
      <c r="D18" s="5">
        <v>45000</v>
      </c>
      <c r="E18" s="5">
        <v>45000</v>
      </c>
    </row>
    <row r="19" spans="1:7" ht="21" customHeight="1" x14ac:dyDescent="0.25">
      <c r="A19" s="4" t="s">
        <v>46</v>
      </c>
      <c r="B19" s="4"/>
      <c r="C19" s="3"/>
      <c r="D19" s="5"/>
      <c r="E19" s="5"/>
    </row>
    <row r="20" spans="1:7" ht="21" customHeight="1" x14ac:dyDescent="0.25">
      <c r="A20" s="4" t="s">
        <v>42</v>
      </c>
      <c r="B20" s="4"/>
      <c r="C20" s="14">
        <f>C21+C22+C23+C24+C25+C26</f>
        <v>158583.70000000001</v>
      </c>
      <c r="D20" s="14">
        <f>D21+D22+D23+D24+D25</f>
        <v>155247.79999999999</v>
      </c>
      <c r="E20" s="25">
        <f>E21+E22+E23+E24+E25</f>
        <v>154901.70000000001</v>
      </c>
    </row>
    <row r="21" spans="1:7" ht="36" customHeight="1" x14ac:dyDescent="0.25">
      <c r="A21" s="6" t="s">
        <v>32</v>
      </c>
      <c r="B21" s="4" t="s">
        <v>20</v>
      </c>
      <c r="C21" s="3">
        <v>66500</v>
      </c>
      <c r="D21" s="11">
        <v>67000</v>
      </c>
      <c r="E21" s="5">
        <v>67500</v>
      </c>
      <c r="F21" s="15"/>
    </row>
    <row r="22" spans="1:7" ht="21" customHeight="1" x14ac:dyDescent="0.25">
      <c r="A22" s="4" t="s">
        <v>33</v>
      </c>
      <c r="B22" s="4" t="s">
        <v>21</v>
      </c>
      <c r="C22" s="12">
        <v>100</v>
      </c>
      <c r="D22" s="13">
        <v>100</v>
      </c>
      <c r="E22" s="5">
        <v>100</v>
      </c>
    </row>
    <row r="23" spans="1:7" ht="21" customHeight="1" x14ac:dyDescent="0.25">
      <c r="A23" s="6" t="s">
        <v>34</v>
      </c>
      <c r="B23" s="4" t="s">
        <v>22</v>
      </c>
      <c r="C23" s="3">
        <v>59983.7</v>
      </c>
      <c r="D23" s="5">
        <v>61147.8</v>
      </c>
      <c r="E23" s="5">
        <v>60301.7</v>
      </c>
    </row>
    <row r="24" spans="1:7" ht="21" customHeight="1" x14ac:dyDescent="0.25">
      <c r="A24" s="6" t="s">
        <v>35</v>
      </c>
      <c r="B24" s="4" t="s">
        <v>23</v>
      </c>
      <c r="C24" s="3">
        <v>26000</v>
      </c>
      <c r="D24" s="5">
        <v>21000</v>
      </c>
      <c r="E24" s="5">
        <v>21000</v>
      </c>
    </row>
    <row r="25" spans="1:7" ht="21" customHeight="1" x14ac:dyDescent="0.25">
      <c r="A25" s="4" t="s">
        <v>36</v>
      </c>
      <c r="B25" s="4" t="s">
        <v>24</v>
      </c>
      <c r="C25" s="3">
        <v>6000</v>
      </c>
      <c r="D25" s="5">
        <v>6000</v>
      </c>
      <c r="E25" s="5">
        <v>6000</v>
      </c>
    </row>
    <row r="26" spans="1:7" ht="21" customHeight="1" x14ac:dyDescent="0.25">
      <c r="A26" s="4" t="s">
        <v>45</v>
      </c>
      <c r="B26" s="4" t="s">
        <v>40</v>
      </c>
      <c r="C26" s="3">
        <v>0</v>
      </c>
      <c r="D26" s="5">
        <v>0</v>
      </c>
      <c r="E26" s="5">
        <v>0</v>
      </c>
    </row>
    <row r="27" spans="1:7" ht="21" customHeight="1" x14ac:dyDescent="0.25">
      <c r="A27" s="4" t="s">
        <v>43</v>
      </c>
      <c r="B27" s="22" t="s">
        <v>25</v>
      </c>
      <c r="C27" s="14">
        <f>C28+C29+C30+C31+C32+C33</f>
        <v>1185381.2999999998</v>
      </c>
      <c r="D27" s="14">
        <f t="shared" ref="D27:E27" si="1">D28+D29+D30+D31+D32+D33</f>
        <v>1092890.8</v>
      </c>
      <c r="E27" s="14">
        <f t="shared" si="1"/>
        <v>1055524.8999999999</v>
      </c>
    </row>
    <row r="28" spans="1:7" ht="36" customHeight="1" x14ac:dyDescent="0.25">
      <c r="A28" s="6" t="s">
        <v>51</v>
      </c>
      <c r="B28" s="4" t="s">
        <v>53</v>
      </c>
      <c r="C28" s="3">
        <v>43530.7</v>
      </c>
      <c r="D28" s="5">
        <v>33485.199999999997</v>
      </c>
      <c r="E28" s="26">
        <v>33485.199999999997</v>
      </c>
      <c r="F28" s="15"/>
      <c r="G28" s="15"/>
    </row>
    <row r="29" spans="1:7" ht="36" customHeight="1" x14ac:dyDescent="0.25">
      <c r="A29" s="6" t="s">
        <v>52</v>
      </c>
      <c r="B29" s="4" t="s">
        <v>54</v>
      </c>
      <c r="C29" s="3">
        <v>7646.1</v>
      </c>
      <c r="D29" s="5">
        <v>0</v>
      </c>
      <c r="E29" s="26">
        <v>0</v>
      </c>
      <c r="F29" s="15"/>
      <c r="G29" s="15"/>
    </row>
    <row r="30" spans="1:7" ht="39.75" customHeight="1" x14ac:dyDescent="0.25">
      <c r="A30" s="6" t="s">
        <v>30</v>
      </c>
      <c r="B30" s="4" t="s">
        <v>55</v>
      </c>
      <c r="C30" s="3">
        <v>139555.9</v>
      </c>
      <c r="D30" s="5">
        <v>70545.100000000006</v>
      </c>
      <c r="E30" s="26">
        <v>70011.199999999997</v>
      </c>
    </row>
    <row r="31" spans="1:7" ht="39.75" customHeight="1" x14ac:dyDescent="0.25">
      <c r="A31" s="6" t="s">
        <v>56</v>
      </c>
      <c r="B31" s="4" t="s">
        <v>57</v>
      </c>
      <c r="C31" s="3">
        <v>42134.8</v>
      </c>
      <c r="D31" s="5">
        <v>36865</v>
      </c>
      <c r="E31" s="26">
        <v>0</v>
      </c>
    </row>
    <row r="32" spans="1:7" ht="35.25" customHeight="1" x14ac:dyDescent="0.25">
      <c r="A32" s="6" t="s">
        <v>26</v>
      </c>
      <c r="B32" s="4" t="s">
        <v>58</v>
      </c>
      <c r="C32" s="3">
        <v>948709.9</v>
      </c>
      <c r="D32" s="5">
        <v>948071.9</v>
      </c>
      <c r="E32" s="26">
        <v>948065.3</v>
      </c>
    </row>
    <row r="33" spans="1:5" ht="21" customHeight="1" x14ac:dyDescent="0.25">
      <c r="A33" s="16" t="s">
        <v>27</v>
      </c>
      <c r="B33" s="16" t="s">
        <v>59</v>
      </c>
      <c r="C33" s="17">
        <v>3803.9</v>
      </c>
      <c r="D33" s="18">
        <v>3923.6</v>
      </c>
      <c r="E33" s="27">
        <v>3963.2</v>
      </c>
    </row>
    <row r="34" spans="1:5" ht="15.75" x14ac:dyDescent="0.25">
      <c r="A34" s="19" t="s">
        <v>39</v>
      </c>
      <c r="B34" s="20"/>
      <c r="C34" s="21">
        <f>C6+C27</f>
        <v>1663785.1999999997</v>
      </c>
      <c r="D34" s="24">
        <f>D6+D27</f>
        <v>1587217.9</v>
      </c>
      <c r="E34" s="24">
        <f>E6+E27</f>
        <v>1559945.7999999998</v>
      </c>
    </row>
    <row r="36" spans="1:5" x14ac:dyDescent="0.25">
      <c r="D36" s="23"/>
    </row>
    <row r="37" spans="1:5" x14ac:dyDescent="0.25">
      <c r="D37" s="23"/>
    </row>
  </sheetData>
  <mergeCells count="3">
    <mergeCell ref="A5:E5"/>
    <mergeCell ref="A1:D1"/>
    <mergeCell ref="A2:D2"/>
  </mergeCells>
  <pageMargins left="0.70866141732283472" right="0.21" top="0.2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MSI</cp:lastModifiedBy>
  <cp:lastPrinted>2025-11-10T08:35:10Z</cp:lastPrinted>
  <dcterms:created xsi:type="dcterms:W3CDTF">2009-02-11T10:05:52Z</dcterms:created>
  <dcterms:modified xsi:type="dcterms:W3CDTF">2025-11-10T09:08:35Z</dcterms:modified>
</cp:coreProperties>
</file>